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6"/>
  <workbookPr filterPrivacy="1"/>
  <xr:revisionPtr revIDLastSave="6" documentId="13_ncr:1_{EBFDFB50-E870-4435-ACD8-287ABFC3EED9}" xr6:coauthVersionLast="47" xr6:coauthVersionMax="47" xr10:uidLastSave="{FE00AA44-4FE1-4AA6-90ED-AF3B15D12E9E}"/>
  <bookViews>
    <workbookView xWindow="3795" yWindow="2190" windowWidth="23835" windowHeight="13485" firstSheet="1" xr2:uid="{00000000-000D-0000-FFFF-FFFF00000000}"/>
  </bookViews>
  <sheets>
    <sheet name="様式２継続経費用（記載例）" sheetId="4" r:id="rId1"/>
    <sheet name="様式２継続経費用（申請用）" sheetId="5" r:id="rId2"/>
  </sheets>
  <definedNames>
    <definedName name="_xlnm.Print_Area" localSheetId="0">'様式２継続経費用（記載例）'!$A$1:$I$69</definedName>
    <definedName name="_xlnm.Print_Area" localSheetId="1">'様式２継続経費用（申請用）'!$A$1:$I$69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4" l="1"/>
  <c r="G11" i="4"/>
  <c r="F11" i="4" l="1"/>
  <c r="G11" i="5"/>
  <c r="G62" i="4" l="1"/>
  <c r="F47" i="4"/>
  <c r="G62" i="5" l="1"/>
  <c r="F47" i="5"/>
  <c r="F11" i="5" l="1"/>
  <c r="F31" i="5"/>
  <c r="F31" i="4"/>
  <c r="G37" i="5" l="1"/>
  <c r="H61" i="4"/>
  <c r="H60" i="4"/>
  <c r="H59" i="4"/>
  <c r="H58" i="4"/>
  <c r="H57" i="4"/>
  <c r="H56" i="4"/>
  <c r="H55" i="4"/>
  <c r="H54" i="4"/>
  <c r="G46" i="4"/>
  <c r="G45" i="4"/>
  <c r="G44" i="4"/>
  <c r="G43" i="4"/>
  <c r="G42" i="4"/>
  <c r="G41" i="4"/>
  <c r="G40" i="4"/>
  <c r="H58" i="5"/>
  <c r="H54" i="5"/>
  <c r="G45" i="5"/>
  <c r="G41" i="5"/>
  <c r="H61" i="5"/>
  <c r="H57" i="5"/>
  <c r="G44" i="5"/>
  <c r="G40" i="5"/>
  <c r="H60" i="5"/>
  <c r="H56" i="5"/>
  <c r="G43" i="5"/>
  <c r="H59" i="5"/>
  <c r="H55" i="5"/>
  <c r="G46" i="5"/>
  <c r="G42" i="5"/>
  <c r="G38" i="4"/>
  <c r="H53" i="4"/>
  <c r="H52" i="4"/>
  <c r="G39" i="4"/>
  <c r="G37" i="4"/>
  <c r="G31" i="5"/>
  <c r="G31" i="4"/>
  <c r="H52" i="5"/>
  <c r="G39" i="5"/>
  <c r="G38" i="5"/>
  <c r="H53" i="5"/>
  <c r="G47" i="4" l="1"/>
  <c r="H62" i="4"/>
  <c r="G47" i="5"/>
  <c r="D67" i="5" s="1"/>
  <c r="H6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0000000-0006-0000-0100-000001000000}">
      <text>
        <r>
          <rPr>
            <b/>
            <sz val="9"/>
            <color indexed="81"/>
            <rFont val="游ゴシック"/>
            <family val="3"/>
            <charset val="128"/>
          </rPr>
          <t>法人名、事業所・施設名を記載ください。</t>
        </r>
      </text>
    </comment>
    <comment ref="D9" authorId="0" shapeId="0" xr:uid="{1E93B1FC-9FEC-4C45-A495-48FDFCEAADB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</text>
    </comment>
    <comment ref="C11" authorId="0" shapeId="0" xr:uid="{DED0F707-063D-48EE-A5D0-73FA4AACDB97}">
      <text>
        <r>
          <rPr>
            <b/>
            <sz val="9"/>
            <color indexed="81"/>
            <rFont val="MS P ゴシック"/>
            <family val="3"/>
            <charset val="128"/>
          </rPr>
          <t>数字のみ記入</t>
        </r>
      </text>
    </comment>
    <comment ref="C14" authorId="0" shapeId="0" xr:uid="{00000000-0006-0000-0100-000004000000}">
      <text>
        <r>
          <rPr>
            <sz val="11"/>
            <color theme="1"/>
            <rFont val="ＭＳ Ｐゴシック"/>
            <family val="3"/>
          </rPr>
          <t>・上記、※（注）に該当する者のみ記載願います。
・必要に応じ適宜欄を追加してください。
・日付は西暦で入力してください。</t>
        </r>
      </text>
    </comment>
    <comment ref="E28" authorId="0" shapeId="0" xr:uid="{00000000-0006-0000-0100-000005000000}">
      <text>
        <r>
          <rPr>
            <b/>
            <sz val="9"/>
            <color indexed="81"/>
            <rFont val="游ゴシック"/>
            <family val="3"/>
            <charset val="128"/>
          </rPr>
          <t>基準上の必要数</t>
        </r>
      </text>
    </comment>
    <comment ref="G28" authorId="0" shapeId="0" xr:uid="{00000000-0006-0000-0100-000006000000}">
      <text>
        <r>
          <rPr>
            <b/>
            <sz val="9"/>
            <color indexed="81"/>
            <rFont val="游ゴシック"/>
            <family val="3"/>
            <charset val="128"/>
          </rPr>
          <t>申請時点における職員の常勤換算数</t>
        </r>
      </text>
    </comment>
    <comment ref="F37" authorId="0" shapeId="0" xr:uid="{00000000-0006-0000-0100-00000B000000}">
      <text>
        <r>
          <rPr>
            <b/>
            <sz val="9"/>
            <color indexed="81"/>
            <rFont val="游ゴシック"/>
            <family val="3"/>
            <charset val="128"/>
          </rPr>
          <t>数字のみ入力</t>
        </r>
      </text>
    </comment>
    <comment ref="F38" authorId="0" shapeId="0" xr:uid="{54062BFB-0B9B-4EDA-AE06-92B8648DCA3B}">
      <text>
        <r>
          <rPr>
            <b/>
            <sz val="9"/>
            <color indexed="81"/>
            <rFont val="游ゴシック"/>
            <family val="3"/>
            <charset val="128"/>
          </rPr>
          <t>数字のみ入力</t>
        </r>
      </text>
    </comment>
    <comment ref="G52" authorId="0" shapeId="0" xr:uid="{00000000-0006-0000-0100-00000C000000}">
      <text>
        <r>
          <rPr>
            <b/>
            <sz val="9"/>
            <color indexed="81"/>
            <rFont val="游ゴシック"/>
            <family val="3"/>
            <charset val="128"/>
          </rPr>
          <t>数字のみ入力</t>
        </r>
      </text>
    </comment>
  </commentList>
</comments>
</file>

<file path=xl/sharedStrings.xml><?xml version="1.0" encoding="utf-8"?>
<sst xmlns="http://schemas.openxmlformats.org/spreadsheetml/2006/main" count="128" uniqueCount="76">
  <si>
    <t>【様式２－２】</t>
    <rPh sb="1" eb="3">
      <t>ヨウシキ</t>
    </rPh>
    <phoneticPr fontId="1"/>
  </si>
  <si>
    <r>
      <t>令和７年度　在宅療養環境整備事業　「継続経費」に係る事業計画調書</t>
    </r>
    <r>
      <rPr>
        <sz val="14"/>
        <color rgb="FF000000"/>
        <rFont val="游ゴシック"/>
        <family val="3"/>
        <charset val="128"/>
      </rPr>
      <t>（記載例）</t>
    </r>
    <phoneticPr fontId="1"/>
  </si>
  <si>
    <t>申請日時点</t>
    <rPh sb="0" eb="2">
      <t>シンセイ</t>
    </rPh>
    <rPh sb="2" eb="3">
      <t>ビ</t>
    </rPh>
    <rPh sb="3" eb="5">
      <t>ジテン</t>
    </rPh>
    <phoneticPr fontId="1"/>
  </si>
  <si>
    <t>事業者名（法人名）</t>
    <rPh sb="0" eb="3">
      <t>ジギョウシャ</t>
    </rPh>
    <rPh sb="3" eb="4">
      <t>メイ</t>
    </rPh>
    <rPh sb="5" eb="8">
      <t>ホウジンメイ</t>
    </rPh>
    <phoneticPr fontId="1"/>
  </si>
  <si>
    <t>株式会社○○○〇					　</t>
    <phoneticPr fontId="1"/>
  </si>
  <si>
    <t>事業所名（施設名）</t>
    <rPh sb="0" eb="3">
      <t>ジギョウショ</t>
    </rPh>
    <rPh sb="3" eb="4">
      <t>メイ</t>
    </rPh>
    <rPh sb="5" eb="8">
      <t>シセツメイ</t>
    </rPh>
    <phoneticPr fontId="1"/>
  </si>
  <si>
    <t xml:space="preserve">訪問介護○○センター		</t>
    <phoneticPr fontId="1"/>
  </si>
  <si>
    <t>事業所所在地</t>
    <rPh sb="0" eb="3">
      <t>ジギョウショ</t>
    </rPh>
    <rPh sb="3" eb="6">
      <t>ショザイチ</t>
    </rPh>
    <phoneticPr fontId="1"/>
  </si>
  <si>
    <t>東京都○○区・・・</t>
    <rPh sb="0" eb="3">
      <t>トウキョウト</t>
    </rPh>
    <rPh sb="5" eb="6">
      <t>ク</t>
    </rPh>
    <phoneticPr fontId="1"/>
  </si>
  <si>
    <t>１．利用者数</t>
    <rPh sb="2" eb="6">
      <t>リヨウシャスウ</t>
    </rPh>
    <phoneticPr fontId="1"/>
  </si>
  <si>
    <t>総利用者数（人）
（予定数含む）</t>
    <rPh sb="0" eb="1">
      <t>ソウ</t>
    </rPh>
    <rPh sb="1" eb="3">
      <t>リヨウ</t>
    </rPh>
    <rPh sb="3" eb="4">
      <t>シャ</t>
    </rPh>
    <rPh sb="4" eb="5">
      <t>スウ</t>
    </rPh>
    <rPh sb="6" eb="7">
      <t>ニン</t>
    </rPh>
    <rPh sb="10" eb="12">
      <t>ヨテイ</t>
    </rPh>
    <rPh sb="12" eb="13">
      <t>スウ</t>
    </rPh>
    <rPh sb="13" eb="14">
      <t>フク</t>
    </rPh>
    <phoneticPr fontId="1"/>
  </si>
  <si>
    <r>
      <t xml:space="preserve">うち自動車事故による
重度後遺障害者数(人) </t>
    </r>
    <r>
      <rPr>
        <b/>
        <sz val="11"/>
        <color rgb="FF000000"/>
        <rFont val="游ゴシック"/>
        <family val="3"/>
        <charset val="128"/>
      </rPr>
      <t>※</t>
    </r>
    <rPh sb="2" eb="5">
      <t>ジドウシャ</t>
    </rPh>
    <rPh sb="5" eb="7">
      <t>ジコ</t>
    </rPh>
    <rPh sb="11" eb="13">
      <t>ジュウド</t>
    </rPh>
    <rPh sb="13" eb="15">
      <t>コウイ</t>
    </rPh>
    <rPh sb="15" eb="18">
      <t>ショウガイシャ</t>
    </rPh>
    <rPh sb="18" eb="19">
      <t>スウ</t>
    </rPh>
    <rPh sb="20" eb="21">
      <t>ニン</t>
    </rPh>
    <phoneticPr fontId="1"/>
  </si>
  <si>
    <t>自動車事故による重度
後遺障害者の利用者割合</t>
    <rPh sb="0" eb="3">
      <t>ジドウシャ</t>
    </rPh>
    <rPh sb="3" eb="5">
      <t>ジコ</t>
    </rPh>
    <rPh sb="8" eb="10">
      <t>ジュウド</t>
    </rPh>
    <rPh sb="11" eb="13">
      <t>コウイ</t>
    </rPh>
    <rPh sb="13" eb="16">
      <t>ショウガイシャ</t>
    </rPh>
    <rPh sb="17" eb="20">
      <t>リヨウシャ</t>
    </rPh>
    <rPh sb="20" eb="22">
      <t>ワリアイ</t>
    </rPh>
    <phoneticPr fontId="1"/>
  </si>
  <si>
    <t>補助率（％）</t>
    <rPh sb="0" eb="3">
      <t>ホジョリツ</t>
    </rPh>
    <phoneticPr fontId="1"/>
  </si>
  <si>
    <r>
      <t>※（注）当該事業における重度後遺障害者とは、（独）自動車事故対策機構（NASVA)による</t>
    </r>
    <r>
      <rPr>
        <u/>
        <sz val="11"/>
        <color rgb="FF000000"/>
        <rFont val="游ゴシック"/>
        <family val="3"/>
        <charset val="128"/>
      </rPr>
      <t xml:space="preserve">介護料受給資格者及び自動車
</t>
    </r>
    <r>
      <rPr>
        <sz val="11"/>
        <color rgb="FF000000"/>
        <rFont val="游ゴシック"/>
        <family val="3"/>
        <charset val="128"/>
      </rPr>
      <t xml:space="preserve">    </t>
    </r>
    <r>
      <rPr>
        <u/>
        <sz val="11"/>
        <color rgb="FF000000"/>
        <rFont val="游ゴシック"/>
        <family val="3"/>
        <charset val="128"/>
      </rPr>
      <t>損害賠償保障法施行令別表第一第２級以上</t>
    </r>
    <r>
      <rPr>
        <sz val="11"/>
        <color rgb="FF000000"/>
        <rFont val="游ゴシック"/>
        <family val="3"/>
        <charset val="128"/>
      </rPr>
      <t>を指します。障害者手帳の等級とは異なりますのでご注意願います。</t>
    </r>
    <rPh sb="2" eb="3">
      <t>チュウ</t>
    </rPh>
    <rPh sb="4" eb="6">
      <t>トウガイ</t>
    </rPh>
    <rPh sb="6" eb="8">
      <t>ジギョウ</t>
    </rPh>
    <rPh sb="12" eb="19">
      <t>ジュウドコウイショウギアシャ</t>
    </rPh>
    <rPh sb="23" eb="24">
      <t>ドク</t>
    </rPh>
    <rPh sb="25" eb="28">
      <t>ジドウシャ</t>
    </rPh>
    <rPh sb="28" eb="30">
      <t>ジコ</t>
    </rPh>
    <rPh sb="30" eb="32">
      <t>タイサク</t>
    </rPh>
    <rPh sb="32" eb="34">
      <t>キコウ</t>
    </rPh>
    <rPh sb="44" eb="47">
      <t>カイゴリョウ</t>
    </rPh>
    <rPh sb="47" eb="49">
      <t>ジュキュウ</t>
    </rPh>
    <rPh sb="49" eb="52">
      <t>シカクシャ</t>
    </rPh>
    <rPh sb="52" eb="53">
      <t>オヨ</t>
    </rPh>
    <rPh sb="64" eb="66">
      <t>バイショウ</t>
    </rPh>
    <rPh sb="66" eb="69">
      <t>ホショウホウ</t>
    </rPh>
    <rPh sb="69" eb="72">
      <t>セコウレイ</t>
    </rPh>
    <rPh sb="72" eb="74">
      <t>ベッピョウ</t>
    </rPh>
    <rPh sb="74" eb="76">
      <t>ダイイチ</t>
    </rPh>
    <rPh sb="76" eb="77">
      <t>ダイ</t>
    </rPh>
    <rPh sb="78" eb="79">
      <t>キュウ</t>
    </rPh>
    <rPh sb="79" eb="81">
      <t>イジョウ</t>
    </rPh>
    <rPh sb="82" eb="83">
      <t>サ</t>
    </rPh>
    <rPh sb="87" eb="90">
      <t>ショウガイシャ</t>
    </rPh>
    <rPh sb="90" eb="92">
      <t>テチョウ</t>
    </rPh>
    <rPh sb="93" eb="95">
      <t>トウキュウ</t>
    </rPh>
    <rPh sb="97" eb="98">
      <t>コト</t>
    </rPh>
    <rPh sb="105" eb="107">
      <t>チュウイ</t>
    </rPh>
    <rPh sb="107" eb="108">
      <t>ネガ</t>
    </rPh>
    <phoneticPr fontId="1"/>
  </si>
  <si>
    <t>（自動車事故による）
重度後遺障害者</t>
    <rPh sb="1" eb="4">
      <t>ジドウシャ</t>
    </rPh>
    <rPh sb="4" eb="6">
      <t>ジコ</t>
    </rPh>
    <rPh sb="11" eb="13">
      <t>ジュウド</t>
    </rPh>
    <rPh sb="13" eb="15">
      <t>コウイ</t>
    </rPh>
    <rPh sb="15" eb="18">
      <t>ショウガイシャ</t>
    </rPh>
    <phoneticPr fontId="1"/>
  </si>
  <si>
    <t>事故年月日</t>
    <rPh sb="0" eb="2">
      <t>ジコ</t>
    </rPh>
    <rPh sb="2" eb="5">
      <t>ネンガッピ</t>
    </rPh>
    <phoneticPr fontId="1"/>
  </si>
  <si>
    <t>利用（契約締結）年月日（予定日）</t>
    <rPh sb="0" eb="2">
      <t>リヨウ</t>
    </rPh>
    <rPh sb="3" eb="5">
      <t>ケイヤク</t>
    </rPh>
    <rPh sb="5" eb="7">
      <t>テイケツ</t>
    </rPh>
    <rPh sb="8" eb="11">
      <t>ネンガッピ</t>
    </rPh>
    <rPh sb="12" eb="15">
      <t>ヨテイビ</t>
    </rPh>
    <phoneticPr fontId="1"/>
  </si>
  <si>
    <t>①</t>
  </si>
  <si>
    <t>昭和○年○月○日</t>
    <rPh sb="0" eb="2">
      <t>ショウワ</t>
    </rPh>
    <rPh sb="3" eb="4">
      <t>ネン</t>
    </rPh>
    <rPh sb="5" eb="6">
      <t>ガツ</t>
    </rPh>
    <rPh sb="7" eb="8">
      <t>ニチ</t>
    </rPh>
    <phoneticPr fontId="1"/>
  </si>
  <si>
    <t>②</t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</si>
  <si>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</si>
  <si>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③</t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</si>
  <si>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</si>
  <si>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</si>
  <si>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</si>
  <si>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</si>
  <si>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</si>
  <si>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</si>
  <si>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</si>
  <si>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２．補助申請予定額</t>
    <rPh sb="2" eb="4">
      <t>ホジョ</t>
    </rPh>
    <rPh sb="4" eb="6">
      <t>シンセイ</t>
    </rPh>
    <rPh sb="6" eb="9">
      <t>ヨテイガク</t>
    </rPh>
    <phoneticPr fontId="1"/>
  </si>
  <si>
    <t>　①賃金改善費</t>
    <rPh sb="2" eb="4">
      <t>チンギン</t>
    </rPh>
    <rPh sb="4" eb="7">
      <t>カイゼンヒ</t>
    </rPh>
    <phoneticPr fontId="1"/>
  </si>
  <si>
    <t>必要人員配置人数</t>
    <rPh sb="0" eb="2">
      <t>ヒツヨウ</t>
    </rPh>
    <rPh sb="2" eb="4">
      <t>ジンイン</t>
    </rPh>
    <rPh sb="4" eb="6">
      <t>ハイチ</t>
    </rPh>
    <rPh sb="6" eb="8">
      <t>ニンズウ</t>
    </rPh>
    <phoneticPr fontId="1"/>
  </si>
  <si>
    <t>常勤換算後の数</t>
    <rPh sb="0" eb="2">
      <t>ジョウキン</t>
    </rPh>
    <rPh sb="2" eb="4">
      <t>カンサン</t>
    </rPh>
    <rPh sb="4" eb="5">
      <t>ゴ</t>
    </rPh>
    <rPh sb="6" eb="7">
      <t>カズ</t>
    </rPh>
    <phoneticPr fontId="1"/>
  </si>
  <si>
    <t>賃金改善費の見込額(円)(1)</t>
  </si>
  <si>
    <t>処遇改善加算等の見込額(円)(2)</t>
  </si>
  <si>
    <t>左記（１）－（２）</t>
    <rPh sb="0" eb="2">
      <t>サキ</t>
    </rPh>
    <phoneticPr fontId="1"/>
  </si>
  <si>
    <t>補助申請予定額(①)</t>
    <rPh sb="0" eb="2">
      <t>ホジョ</t>
    </rPh>
    <rPh sb="2" eb="4">
      <t>シンセイ</t>
    </rPh>
    <rPh sb="4" eb="7">
      <t>ヨテイガク</t>
    </rPh>
    <phoneticPr fontId="1"/>
  </si>
  <si>
    <t>処遇改善計画書
別紙様式2より（注）</t>
    <rPh sb="0" eb="2">
      <t>ショグウ</t>
    </rPh>
    <rPh sb="2" eb="4">
      <t>カイゼン</t>
    </rPh>
    <rPh sb="4" eb="7">
      <t>ケイカクショ</t>
    </rPh>
    <rPh sb="8" eb="12">
      <t>ベッシヨウシキ</t>
    </rPh>
    <rPh sb="16" eb="17">
      <t>チュウ</t>
    </rPh>
    <phoneticPr fontId="1"/>
  </si>
  <si>
    <t>（注）厚生労働省において実施する提出済みの『別紙様式2　介護職員等処遇改善加算 処遇改善計画書（令和7年度）』を参照し、
　　１．「賃金改善費の見込額（円）（１）」は、申請する事業所名・サービス名の合算の処遇改善加算額に応じて記入してください。
　　２．「処遇改善加算等の見込額（円）（２）」は、個票に記載されている見込額のうち申請する事業所名・サービス名の合算を
　　　　記入してください。
　　３．「処遇改善計画書総括表　2 賃金改善計画 ②令和６年度の加算額のうち、令和７年度の賃金改善に充てるために繰り越す予定の額」に
　　　　金額の 記載がある場合は上記繰越額のうち「申請事業所の対象サービス分」の金額を「処遇改善加算等の見込額（円）（2）」に
　　　　足して記載してください。
　　</t>
  </si>
  <si>
    <t>　②求人情報発信費</t>
    <rPh sb="2" eb="9">
      <t>キュウジンジョウホウハッシンヒ</t>
    </rPh>
    <phoneticPr fontId="1"/>
  </si>
  <si>
    <t>実施内容</t>
    <rPh sb="0" eb="2">
      <t>ジッシ</t>
    </rPh>
    <rPh sb="2" eb="4">
      <t>ナイヨウ</t>
    </rPh>
    <phoneticPr fontId="1"/>
  </si>
  <si>
    <t>開始予定日</t>
    <rPh sb="0" eb="2">
      <t>カイシ</t>
    </rPh>
    <rPh sb="2" eb="5">
      <t>ヨテイビ</t>
    </rPh>
    <phoneticPr fontId="1"/>
  </si>
  <si>
    <t>終了予定日</t>
    <rPh sb="0" eb="2">
      <t>シュウリョウ</t>
    </rPh>
    <rPh sb="2" eb="5">
      <t>ヨテイビ</t>
    </rPh>
    <phoneticPr fontId="3"/>
  </si>
  <si>
    <t>契約予定価格（税抜き：円）</t>
    <rPh sb="0" eb="2">
      <t>ケイヤク</t>
    </rPh>
    <rPh sb="2" eb="4">
      <t>ヨテイ</t>
    </rPh>
    <rPh sb="4" eb="6">
      <t>カカク</t>
    </rPh>
    <rPh sb="7" eb="9">
      <t>ゼイヌ</t>
    </rPh>
    <rPh sb="11" eb="12">
      <t>エン</t>
    </rPh>
    <phoneticPr fontId="1"/>
  </si>
  <si>
    <t>補助申請予定額(③)</t>
    <rPh sb="0" eb="2">
      <t>ホジョ</t>
    </rPh>
    <rPh sb="2" eb="4">
      <t>シンセイ</t>
    </rPh>
    <rPh sb="4" eb="7">
      <t>ヨテイガク</t>
    </rPh>
    <phoneticPr fontId="1"/>
  </si>
  <si>
    <t>大手就職情報サイト○○○掲載</t>
    <rPh sb="0" eb="2">
      <t>オオテ</t>
    </rPh>
    <rPh sb="2" eb="4">
      <t>シュウショク</t>
    </rPh>
    <rPh sb="4" eb="6">
      <t>ジョウホウ</t>
    </rPh>
    <rPh sb="12" eb="14">
      <t>ケイサイ</t>
    </rPh>
    <phoneticPr fontId="1"/>
  </si>
  <si>
    <t>パンフレットの作成</t>
    <rPh sb="7" eb="9">
      <t>サクセイ</t>
    </rPh>
    <phoneticPr fontId="1"/>
  </si>
  <si>
    <t>合　計</t>
    <rPh sb="0" eb="1">
      <t>ア</t>
    </rPh>
    <rPh sb="2" eb="3">
      <t>ケイ</t>
    </rPh>
    <phoneticPr fontId="1"/>
  </si>
  <si>
    <t>（注）１．補助対象期間内に実施する必要があります。</t>
    <rPh sb="1" eb="2">
      <t>チュウ</t>
    </rPh>
    <rPh sb="5" eb="7">
      <t>ホジョ</t>
    </rPh>
    <rPh sb="7" eb="9">
      <t>タイショウ</t>
    </rPh>
    <rPh sb="9" eb="12">
      <t>キカンナイ</t>
    </rPh>
    <rPh sb="13" eb="15">
      <t>ジッシ</t>
    </rPh>
    <rPh sb="17" eb="19">
      <t>ヒツヨウ</t>
    </rPh>
    <phoneticPr fontId="1"/>
  </si>
  <si>
    <t>　③研修等経費</t>
    <rPh sb="2" eb="5">
      <t>ケンシュウトウ</t>
    </rPh>
    <rPh sb="5" eb="7">
      <t>ケイヒ</t>
    </rPh>
    <phoneticPr fontId="1"/>
  </si>
  <si>
    <t>研修項目</t>
    <rPh sb="0" eb="2">
      <t>ケンシュウ</t>
    </rPh>
    <rPh sb="2" eb="4">
      <t>コウモク</t>
    </rPh>
    <phoneticPr fontId="1"/>
  </si>
  <si>
    <t>受講人数</t>
    <rPh sb="0" eb="2">
      <t>ジュコウ</t>
    </rPh>
    <rPh sb="2" eb="4">
      <t>ニンズウ</t>
    </rPh>
    <phoneticPr fontId="1"/>
  </si>
  <si>
    <t>受講開始予定日</t>
    <rPh sb="0" eb="2">
      <t>ジュコウ</t>
    </rPh>
    <rPh sb="2" eb="4">
      <t>カイシ</t>
    </rPh>
    <rPh sb="4" eb="7">
      <t>ヨテイビ</t>
    </rPh>
    <phoneticPr fontId="1"/>
  </si>
  <si>
    <t>受講終了予定日</t>
    <rPh sb="0" eb="2">
      <t>ジュコウ</t>
    </rPh>
    <rPh sb="2" eb="4">
      <t>シュウリョウ</t>
    </rPh>
    <rPh sb="4" eb="7">
      <t>ヨテイビ</t>
    </rPh>
    <phoneticPr fontId="3"/>
  </si>
  <si>
    <t>必要見込額（税抜き：円）</t>
    <rPh sb="0" eb="2">
      <t>ヒツヨウ</t>
    </rPh>
    <rPh sb="2" eb="5">
      <t>ミコミガク</t>
    </rPh>
    <rPh sb="6" eb="8">
      <t>ゼイヌ</t>
    </rPh>
    <rPh sb="10" eb="11">
      <t>エン</t>
    </rPh>
    <phoneticPr fontId="1"/>
  </si>
  <si>
    <t>補助申請予定額(④)</t>
    <rPh sb="0" eb="2">
      <t>ホジョ</t>
    </rPh>
    <rPh sb="2" eb="4">
      <t>シンセイ</t>
    </rPh>
    <rPh sb="4" eb="7">
      <t>ヨテイガク</t>
    </rPh>
    <phoneticPr fontId="1"/>
  </si>
  <si>
    <t>喀痰吸引等研修</t>
    <rPh sb="0" eb="2">
      <t>カクタン</t>
    </rPh>
    <rPh sb="2" eb="4">
      <t>キュウイン</t>
    </rPh>
    <rPh sb="4" eb="5">
      <t>トウ</t>
    </rPh>
    <rPh sb="5" eb="7">
      <t>ケンシュウ</t>
    </rPh>
    <phoneticPr fontId="1"/>
  </si>
  <si>
    <t>○名</t>
    <rPh sb="1" eb="2">
      <t>メイ</t>
    </rPh>
    <phoneticPr fontId="1"/>
  </si>
  <si>
    <t>５．補助金申請予定額</t>
    <rPh sb="2" eb="4">
      <t>ホジョ</t>
    </rPh>
    <rPh sb="4" eb="5">
      <t>キン</t>
    </rPh>
    <rPh sb="5" eb="7">
      <t>シンセイ</t>
    </rPh>
    <rPh sb="7" eb="10">
      <t>ヨテイガク</t>
    </rPh>
    <phoneticPr fontId="1"/>
  </si>
  <si>
    <t>補助申請予定額（①＋②＋③）</t>
    <rPh sb="0" eb="2">
      <t>ホジョ</t>
    </rPh>
    <rPh sb="2" eb="4">
      <t>シンセイ</t>
    </rPh>
    <rPh sb="4" eb="6">
      <t>ヨテイ</t>
    </rPh>
    <rPh sb="6" eb="7">
      <t>ガク</t>
    </rPh>
    <phoneticPr fontId="1"/>
  </si>
  <si>
    <t>（注）</t>
    <rPh sb="1" eb="2">
      <t>チュウ</t>
    </rPh>
    <phoneticPr fontId="3"/>
  </si>
  <si>
    <t>１．記入欄が不足する場合は、適宜追加してください。
２．金額はすべて税抜きでご入力ください。（税込みでの申請を希望する場合は事務局にご相談ください。）
３．予定日等は、令和７年４月１日から令和８年３月３１日までとします。
４．各経費の算出根拠となる書類を添付してください。
５．必要に応じ、記載内容を証明する書類を添付してください。
６．費用については、障害福祉サービス等報酬と明確に区分してください。</t>
    <phoneticPr fontId="1"/>
  </si>
  <si>
    <t>　　　　</t>
  </si>
  <si>
    <t>令和７年度　在宅療養環境整備事業　「継続経費」に係る事業計画調書</t>
    <rPh sb="0" eb="2">
      <t>レイワ</t>
    </rPh>
    <rPh sb="3" eb="5">
      <t>ネンド</t>
    </rPh>
    <rPh sb="6" eb="10">
      <t>ザイタクリョウヨウ</t>
    </rPh>
    <rPh sb="10" eb="12">
      <t>カンキョウ</t>
    </rPh>
    <rPh sb="12" eb="14">
      <t>セイビ</t>
    </rPh>
    <rPh sb="14" eb="16">
      <t>ジギョウ</t>
    </rPh>
    <rPh sb="18" eb="20">
      <t>ケイゾク</t>
    </rPh>
    <rPh sb="20" eb="22">
      <t>ケイヒ</t>
    </rPh>
    <rPh sb="24" eb="25">
      <t>カカ</t>
    </rPh>
    <rPh sb="26" eb="28">
      <t>ジギョウ</t>
    </rPh>
    <rPh sb="28" eb="30">
      <t>ケイカク</t>
    </rPh>
    <rPh sb="30" eb="32">
      <t>チョウショ</t>
    </rPh>
    <phoneticPr fontId="1"/>
  </si>
  <si>
    <t>１．利用者数</t>
    <rPh sb="2" eb="4">
      <t>リヨウ</t>
    </rPh>
    <rPh sb="4" eb="5">
      <t>シャ</t>
    </rPh>
    <rPh sb="5" eb="6">
      <t>スウ</t>
    </rPh>
    <phoneticPr fontId="1"/>
  </si>
  <si>
    <r>
      <t>※(注）当該事業における重度後遺障害者とは、（独）自動車事故対策機構（NASVA)による</t>
    </r>
    <r>
      <rPr>
        <u/>
        <sz val="11"/>
        <color rgb="FF000000"/>
        <rFont val="游ゴシック"/>
        <family val="3"/>
        <charset val="128"/>
      </rPr>
      <t xml:space="preserve">介護料受給資格者及び自動車
</t>
    </r>
    <r>
      <rPr>
        <sz val="11"/>
        <color rgb="FF000000"/>
        <rFont val="游ゴシック"/>
        <family val="3"/>
        <charset val="128"/>
      </rPr>
      <t xml:space="preserve">   　　 </t>
    </r>
    <r>
      <rPr>
        <u/>
        <sz val="11"/>
        <color rgb="FF000000"/>
        <rFont val="游ゴシック"/>
        <family val="3"/>
        <charset val="128"/>
      </rPr>
      <t>損害賠償保障法施行令別表第一第２級以上</t>
    </r>
    <r>
      <rPr>
        <sz val="11"/>
        <color rgb="FF000000"/>
        <rFont val="游ゴシック"/>
        <family val="3"/>
        <charset val="128"/>
      </rPr>
      <t>を指します。障害者手帳の等級とは異なりますのでご注意願います。</t>
    </r>
    <rPh sb="2" eb="3">
      <t>チュウ</t>
    </rPh>
    <rPh sb="4" eb="6">
      <t>トウガイ</t>
    </rPh>
    <rPh sb="6" eb="8">
      <t>ジギョウ</t>
    </rPh>
    <rPh sb="12" eb="19">
      <t>ジュウドコウイショウギアシャ</t>
    </rPh>
    <rPh sb="23" eb="24">
      <t>ドク</t>
    </rPh>
    <rPh sb="25" eb="28">
      <t>ジドウシャ</t>
    </rPh>
    <rPh sb="28" eb="30">
      <t>ジコ</t>
    </rPh>
    <rPh sb="30" eb="32">
      <t>タイサク</t>
    </rPh>
    <rPh sb="32" eb="34">
      <t>キコウ</t>
    </rPh>
    <rPh sb="44" eb="47">
      <t>カイゴリョウ</t>
    </rPh>
    <rPh sb="47" eb="49">
      <t>ジュキュウ</t>
    </rPh>
    <rPh sb="49" eb="52">
      <t>シカクシャ</t>
    </rPh>
    <rPh sb="52" eb="53">
      <t>オヨ</t>
    </rPh>
    <rPh sb="66" eb="68">
      <t>バイショウ</t>
    </rPh>
    <rPh sb="68" eb="71">
      <t>ホショウホウ</t>
    </rPh>
    <rPh sb="71" eb="74">
      <t>セコウレイ</t>
    </rPh>
    <rPh sb="74" eb="76">
      <t>ベッピョウ</t>
    </rPh>
    <rPh sb="76" eb="78">
      <t>ダイイチ</t>
    </rPh>
    <rPh sb="78" eb="79">
      <t>ダイ</t>
    </rPh>
    <rPh sb="80" eb="81">
      <t>キュウ</t>
    </rPh>
    <rPh sb="81" eb="83">
      <t>イジョウ</t>
    </rPh>
    <rPh sb="84" eb="85">
      <t>サ</t>
    </rPh>
    <rPh sb="89" eb="92">
      <t>ショウガイシャ</t>
    </rPh>
    <rPh sb="92" eb="94">
      <t>テチョウ</t>
    </rPh>
    <rPh sb="95" eb="97">
      <t>トウキュウ</t>
    </rPh>
    <rPh sb="99" eb="100">
      <t>コト</t>
    </rPh>
    <rPh sb="107" eb="109">
      <t>チュウイ</t>
    </rPh>
    <rPh sb="109" eb="110">
      <t>ネガ</t>
    </rPh>
    <phoneticPr fontId="1"/>
  </si>
  <si>
    <t>利用（契約締結）年月日（予定日）</t>
    <rPh sb="0" eb="2">
      <t>リヨウ</t>
    </rPh>
    <rPh sb="3" eb="7">
      <t>ケイヤクテイケツ</t>
    </rPh>
    <rPh sb="8" eb="11">
      <t>ネンガッピ</t>
    </rPh>
    <rPh sb="12" eb="15">
      <t>ヨテイビ</t>
    </rPh>
    <phoneticPr fontId="1"/>
  </si>
  <si>
    <t>必要人員配置人数：</t>
    <rPh sb="0" eb="2">
      <t>ヒツヨウ</t>
    </rPh>
    <rPh sb="2" eb="4">
      <t>ジンイン</t>
    </rPh>
    <rPh sb="4" eb="6">
      <t>ハイチ</t>
    </rPh>
    <rPh sb="6" eb="8">
      <t>ニンズウ</t>
    </rPh>
    <phoneticPr fontId="1"/>
  </si>
  <si>
    <t>常勤換算後の数：</t>
    <rPh sb="0" eb="2">
      <t>ジョウキン</t>
    </rPh>
    <rPh sb="2" eb="4">
      <t>カンサン</t>
    </rPh>
    <rPh sb="4" eb="5">
      <t>ゴ</t>
    </rPh>
    <rPh sb="6" eb="7">
      <t>カズ</t>
    </rPh>
    <phoneticPr fontId="1"/>
  </si>
  <si>
    <t>処遇改善加算等の見込額円)(2)</t>
  </si>
  <si>
    <t>処遇改善計画書
別紙様式2より（注）</t>
    <rPh sb="4" eb="7">
      <t>ケイカクショ</t>
    </rPh>
    <phoneticPr fontId="3"/>
  </si>
  <si>
    <t>（注）厚生労働省において実施する提出済みの『別紙様式2　介護職員等処遇改善加算 処遇改善計画書（令和7年度）』を参照し、
　　１．「賃金改善費の見込額（円）（１）」は、申請する事業所名・サービス名の合算の処遇改善加算額に応じて記入してください。
　　２．「処遇改善加算等の見込額（円）（２）」は、個票に記載されている見込額のうち申請する事業所名・サービス名の合算を
　　　　記入してください。
　　３．「処遇改善計画書総括表　2 賃金改善計画 ②令和６年度の加算額のうち、令和７年度の賃金改善に充てるために繰り越す予定の額」に
　　　　金額の記載がある場合は上記繰越額のうち「申請事業所の対象サービス分」の金額を「処遇改善加算等の見込額（円）（2）」に
　　　　足して記載してください。
　　</t>
  </si>
  <si>
    <t>契約予定価格（税抜き：円）</t>
    <rPh sb="0" eb="2">
      <t>ケイヤク</t>
    </rPh>
    <rPh sb="2" eb="4">
      <t>ヨテイ</t>
    </rPh>
    <rPh sb="4" eb="6">
      <t>カカク</t>
    </rPh>
    <rPh sb="7" eb="8">
      <t>ゼイ</t>
    </rPh>
    <rPh sb="8" eb="9">
      <t>ヌ</t>
    </rPh>
    <rPh sb="11" eb="12">
      <t>エン</t>
    </rPh>
    <phoneticPr fontId="1"/>
  </si>
  <si>
    <t>３．補助金申請予定額</t>
    <rPh sb="2" eb="4">
      <t>ホジョ</t>
    </rPh>
    <rPh sb="4" eb="5">
      <t>キン</t>
    </rPh>
    <rPh sb="5" eb="7">
      <t>シンセイ</t>
    </rPh>
    <rPh sb="7" eb="10">
      <t>ヨテイガク</t>
    </rPh>
    <phoneticPr fontId="1"/>
  </si>
  <si>
    <t>１．記入欄が不足する場合は、適宜追加してください。
２．金額はすべて税抜きでご入力ください。（税込みでの申請を希望する場合は事務局にご相談ください。）
３．予定日等は、令和７年４月１日から令和８年３月３１日までとします。
４．各経費の算出根拠となる書類を添付してください。
５．必要に応じ、記載内容を証明する書類を添付してください。
６．費用については、障害福祉サービス等報酬と明確に区分してください。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</si>
</sst>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[$-411]ggge&quot;年&quot;m&quot;月&quot;d&quot;日&quot;;@"/>
    <numFmt numFmtId="178" formatCode="0_);[Red]\(0\)"/>
    <numFmt numFmtId="179" formatCode="0_ "/>
    <numFmt numFmtId="180" formatCode="[$-800411]ggge&quot;年&quot;m&quot;月&quot;d&quot;日&quot;;@"/>
  </numFmts>
  <fonts count="20"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  <charset val="128"/>
    </font>
    <font>
      <b/>
      <sz val="9"/>
      <color indexed="8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4"/>
      <color rgb="FF000000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8.5"/>
      <color rgb="FF000000"/>
      <name val="游ゴシック"/>
      <family val="3"/>
      <charset val="128"/>
    </font>
    <font>
      <u/>
      <sz val="11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sz val="12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6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right" vertical="center" wrapText="1"/>
    </xf>
    <xf numFmtId="177" fontId="8" fillId="3" borderId="0" xfId="0" applyNumberFormat="1" applyFont="1" applyFill="1">
      <alignment vertical="center"/>
    </xf>
    <xf numFmtId="0" fontId="16" fillId="3" borderId="6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shrinkToFi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right" vertical="center" shrinkToFit="1"/>
    </xf>
    <xf numFmtId="176" fontId="6" fillId="2" borderId="1" xfId="0" applyNumberFormat="1" applyFont="1" applyFill="1" applyBorder="1" applyAlignment="1">
      <alignment horizontal="right" vertical="center" shrinkToFit="1"/>
    </xf>
    <xf numFmtId="0" fontId="1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2" xfId="0" applyFont="1" applyFill="1" applyBorder="1" applyAlignment="1" applyProtection="1">
      <alignment horizontal="center" vertical="center" shrinkToFit="1"/>
      <protection locked="0"/>
    </xf>
    <xf numFmtId="176" fontId="6" fillId="4" borderId="1" xfId="0" applyNumberFormat="1" applyFont="1" applyFill="1" applyBorder="1" applyAlignment="1" applyProtection="1">
      <alignment horizontal="right" vertical="center" shrinkToFit="1"/>
      <protection locked="0"/>
    </xf>
    <xf numFmtId="176" fontId="6" fillId="4" borderId="2" xfId="0" applyNumberFormat="1" applyFont="1" applyFill="1" applyBorder="1" applyAlignment="1" applyProtection="1">
      <alignment horizontal="right" vertical="center" shrinkToFit="1"/>
      <protection locked="0"/>
    </xf>
    <xf numFmtId="0" fontId="13" fillId="3" borderId="11" xfId="0" applyFont="1" applyFill="1" applyBorder="1">
      <alignment vertical="center"/>
    </xf>
    <xf numFmtId="176" fontId="6" fillId="2" borderId="8" xfId="0" applyNumberFormat="1" applyFont="1" applyFill="1" applyBorder="1">
      <alignment vertical="center"/>
    </xf>
    <xf numFmtId="176" fontId="6" fillId="2" borderId="1" xfId="0" applyNumberFormat="1" applyFont="1" applyFill="1" applyBorder="1">
      <alignment vertical="center"/>
    </xf>
    <xf numFmtId="177" fontId="6" fillId="3" borderId="0" xfId="0" applyNumberFormat="1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58" fontId="6" fillId="3" borderId="0" xfId="0" applyNumberFormat="1" applyFont="1" applyFill="1">
      <alignment vertical="center"/>
    </xf>
    <xf numFmtId="0" fontId="6" fillId="3" borderId="1" xfId="0" applyFont="1" applyFill="1" applyBorder="1" applyAlignment="1">
      <alignment vertical="center" shrinkToFit="1"/>
    </xf>
    <xf numFmtId="0" fontId="6" fillId="4" borderId="1" xfId="0" applyFont="1" applyFill="1" applyBorder="1" applyAlignment="1" applyProtection="1">
      <alignment vertical="center" shrinkToFit="1"/>
      <protection locked="0"/>
    </xf>
    <xf numFmtId="0" fontId="6" fillId="4" borderId="1" xfId="0" applyFont="1" applyFill="1" applyBorder="1" applyAlignment="1" applyProtection="1">
      <alignment horizontal="right" vertical="center" shrinkToFit="1"/>
      <protection locked="0"/>
    </xf>
    <xf numFmtId="0" fontId="6" fillId="4" borderId="2" xfId="0" applyFont="1" applyFill="1" applyBorder="1" applyAlignment="1" applyProtection="1">
      <alignment vertical="center" shrinkToFit="1"/>
      <protection locked="0"/>
    </xf>
    <xf numFmtId="0" fontId="6" fillId="3" borderId="9" xfId="0" applyFont="1" applyFill="1" applyBorder="1">
      <alignment vertical="center"/>
    </xf>
    <xf numFmtId="0" fontId="13" fillId="3" borderId="0" xfId="0" applyFont="1" applyFill="1" applyAlignment="1">
      <alignment horizontal="center" vertical="center"/>
    </xf>
    <xf numFmtId="178" fontId="6" fillId="3" borderId="0" xfId="0" applyNumberFormat="1" applyFont="1" applyFill="1">
      <alignment vertical="center"/>
    </xf>
    <xf numFmtId="14" fontId="6" fillId="3" borderId="0" xfId="0" applyNumberFormat="1" applyFont="1" applyFill="1">
      <alignment vertical="center"/>
    </xf>
    <xf numFmtId="0" fontId="12" fillId="3" borderId="2" xfId="0" applyFont="1" applyFill="1" applyBorder="1">
      <alignment vertical="center"/>
    </xf>
    <xf numFmtId="179" fontId="6" fillId="3" borderId="0" xfId="0" applyNumberFormat="1" applyFont="1" applyFill="1">
      <alignment vertical="center"/>
    </xf>
    <xf numFmtId="176" fontId="6" fillId="3" borderId="0" xfId="0" applyNumberFormat="1" applyFont="1" applyFill="1">
      <alignment vertical="center"/>
    </xf>
    <xf numFmtId="38" fontId="6" fillId="3" borderId="0" xfId="1" applyFont="1" applyFill="1">
      <alignment vertical="center"/>
    </xf>
    <xf numFmtId="178" fontId="8" fillId="3" borderId="0" xfId="0" applyNumberFormat="1" applyFont="1" applyFill="1">
      <alignment vertical="center"/>
    </xf>
    <xf numFmtId="0" fontId="10" fillId="3" borderId="0" xfId="0" applyFont="1" applyFill="1">
      <alignment vertical="center"/>
    </xf>
    <xf numFmtId="0" fontId="6" fillId="3" borderId="0" xfId="0" applyFont="1" applyFill="1" applyAlignment="1">
      <alignment horizontal="right" vertical="top"/>
    </xf>
    <xf numFmtId="0" fontId="8" fillId="3" borderId="0" xfId="0" applyFont="1" applyFill="1" applyAlignment="1">
      <alignment vertical="center" wrapText="1"/>
    </xf>
    <xf numFmtId="0" fontId="12" fillId="3" borderId="0" xfId="0" applyFont="1" applyFill="1">
      <alignment vertical="center"/>
    </xf>
    <xf numFmtId="0" fontId="6" fillId="3" borderId="0" xfId="0" applyFont="1" applyFill="1" applyAlignment="1">
      <alignment vertical="top"/>
    </xf>
    <xf numFmtId="0" fontId="18" fillId="3" borderId="0" xfId="0" applyFont="1" applyFill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176" fontId="6" fillId="0" borderId="1" xfId="0" applyNumberFormat="1" applyFont="1" applyBorder="1" applyAlignment="1" applyProtection="1">
      <alignment horizontal="right" vertical="center" shrinkToFit="1"/>
      <protection locked="0"/>
    </xf>
    <xf numFmtId="0" fontId="1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right" vertical="center" shrinkToFit="1"/>
      <protection locked="0"/>
    </xf>
    <xf numFmtId="58" fontId="8" fillId="3" borderId="0" xfId="0" applyNumberFormat="1" applyFont="1" applyFill="1">
      <alignment vertical="center"/>
    </xf>
    <xf numFmtId="38" fontId="8" fillId="3" borderId="0" xfId="1" applyFont="1" applyFill="1">
      <alignment vertical="center"/>
    </xf>
    <xf numFmtId="14" fontId="8" fillId="3" borderId="0" xfId="0" applyNumberFormat="1" applyFont="1" applyFill="1">
      <alignment vertical="center"/>
    </xf>
    <xf numFmtId="0" fontId="19" fillId="3" borderId="0" xfId="0" applyFont="1" applyFill="1">
      <alignment vertical="center"/>
    </xf>
    <xf numFmtId="0" fontId="8" fillId="3" borderId="0" xfId="0" applyFont="1" applyFill="1" applyAlignment="1">
      <alignment vertical="top"/>
    </xf>
    <xf numFmtId="180" fontId="6" fillId="3" borderId="2" xfId="0" applyNumberFormat="1" applyFont="1" applyFill="1" applyBorder="1" applyAlignment="1">
      <alignment horizontal="center" vertical="center" shrinkToFit="1"/>
    </xf>
    <xf numFmtId="180" fontId="6" fillId="4" borderId="1" xfId="0" applyNumberFormat="1" applyFont="1" applyFill="1" applyBorder="1" applyAlignment="1" applyProtection="1">
      <alignment horizontal="center" vertical="center" shrinkToFit="1"/>
      <protection locked="0"/>
    </xf>
    <xf numFmtId="180" fontId="6" fillId="4" borderId="2" xfId="0" applyNumberFormat="1" applyFont="1" applyFill="1" applyBorder="1" applyAlignment="1" applyProtection="1">
      <alignment horizontal="center" vertical="center" shrinkToFit="1"/>
      <protection locked="0"/>
    </xf>
    <xf numFmtId="180" fontId="6" fillId="0" borderId="2" xfId="0" applyNumberFormat="1" applyFont="1" applyBorder="1" applyAlignment="1" applyProtection="1">
      <alignment horizontal="center" vertical="center" shrinkToFit="1"/>
      <protection locked="0"/>
    </xf>
    <xf numFmtId="58" fontId="6" fillId="3" borderId="1" xfId="0" applyNumberFormat="1" applyFont="1" applyFill="1" applyBorder="1" applyAlignment="1">
      <alignment horizontal="right"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80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left" vertical="center" shrinkToFit="1"/>
    </xf>
    <xf numFmtId="0" fontId="7" fillId="3" borderId="10" xfId="0" applyFont="1" applyFill="1" applyBorder="1" applyAlignment="1">
      <alignment horizontal="left" vertical="center" shrinkToFit="1"/>
    </xf>
    <xf numFmtId="0" fontId="7" fillId="3" borderId="8" xfId="0" applyFont="1" applyFill="1" applyBorder="1" applyAlignment="1">
      <alignment horizontal="left" vertical="center" shrinkToFit="1"/>
    </xf>
    <xf numFmtId="58" fontId="16" fillId="4" borderId="7" xfId="0" applyNumberFormat="1" applyFont="1" applyFill="1" applyBorder="1" applyAlignment="1" applyProtection="1">
      <alignment horizontal="center" vertical="center"/>
      <protection locked="0"/>
    </xf>
    <xf numFmtId="58" fontId="16" fillId="4" borderId="8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0" fontId="16" fillId="3" borderId="3" xfId="0" applyFont="1" applyFill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top"/>
    </xf>
    <xf numFmtId="0" fontId="16" fillId="3" borderId="0" xfId="0" applyFont="1" applyFill="1" applyAlignment="1">
      <alignment horizontal="left" vertical="top"/>
    </xf>
    <xf numFmtId="0" fontId="13" fillId="3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58" fontId="16" fillId="0" borderId="10" xfId="0" applyNumberFormat="1" applyFont="1" applyBorder="1" applyAlignment="1" applyProtection="1">
      <alignment horizontal="center" vertical="center"/>
      <protection locked="0"/>
    </xf>
    <xf numFmtId="58" fontId="16" fillId="0" borderId="8" xfId="0" applyNumberFormat="1" applyFont="1" applyBorder="1" applyAlignment="1" applyProtection="1">
      <alignment horizontal="center" vertical="center"/>
      <protection locked="0"/>
    </xf>
    <xf numFmtId="58" fontId="16" fillId="0" borderId="7" xfId="0" applyNumberFormat="1" applyFont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176" fontId="11" fillId="2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9</xdr:row>
      <xdr:rowOff>0</xdr:rowOff>
    </xdr:from>
    <xdr:to>
      <xdr:col>4</xdr:col>
      <xdr:colOff>137808</xdr:colOff>
      <xdr:row>10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6DD16B5-FB55-5846-5D95-824BAC95E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2695575"/>
          <a:ext cx="175908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114300</xdr:rowOff>
    </xdr:to>
    <xdr:sp macro="" textlink="">
      <xdr:nvSpPr>
        <xdr:cNvPr id="3073" name="AutoShape 1" descr="data:image/png;charset=utf-8;base64,iVBORw0KGgoAAAANSUhEUgAAAc4AAAB6CAYAAAA2yrNnAAAAAXNSR0IArs4c6QAAAARnQU1BAACxjwv8YQUAAAAJcEhZcwAADsMAAA7DAcdvqGQAAA4dSURBVHhe7Z0v8CXFEcd/AnECgTiBQEScQCIQJyIQiIgIBAKBQCAQESciEBGpQiAQiIgIBCIiIiICERGBQCAiIhEREREIxAnECaog37mahq6unt3efe/93rz3Pp+qT+1u98z7V3vTdcfSc/fj3d3r8m/yL/L9n+7uXr0DAACAHBXLL1Usf/Iq9m0vpk90/VofCgAAACqOH8XCGdWY7+U/dP6h/LV80KcDAADcHiqKj+Wn8j9WLJfUuGfyS/mR/I1iL/aXAgAAuC1UBF/rBfEbXyyX1Ngf5L/lp7p+Sz7sLwcAAHA7qBA+kn9oRdEXyoqa8438s3xX17/qLwkAAHAbqAC+Ip/Ir2KRrKh5/5V/lR/omid3AQDgdlDhe1kF8H35T/mDL5BVNe+p/Ltsxfh1xV7oLw8AAHC9qOA9lO/1IvjMCuNWNdee3P2jfEPy5C4AAFw3KnYvqvi9K1szhe9bQdyr5rcnd7+WH8v25O5L/W0AAACuDxW6B/ItFb3P5XdWEA9Rr/P8yV35jq5f7m8FAABwXajIvSDfVMH7TP7PCuGh6rXak7uf6/w9yZO7AABwnajI/VoFr/3N8WhFtKnXa60C25O7v9M1rQIBAOD6aAVOha41XCh1LdqiXvP5k7s6/1DHxzry5C4AAFwPKmyvqsDtarhQUa/bntxtTe3bk7tvSloFAgDAdaAC17oW7W64UFGv3VoFtid3P9F1axXIk7sAAHD5qLC1rkUfyN0NF6rq9duTu61V4Dvylf4RAAAALhMVt4cqaK1r0Rdyd8OFqnqP1iqw/S81bPINAACXjQqZNVxom24f1HChqt6HTb4BAODyURGzhguta9FTK3SnVu/FJt8AAHDZqHj5hgtH6VpUVe/HJt8AAHDZqHidpOFCRb0nm3wDAMDlogL2WJ6k4UJVvTebfAMAwOWhotW6Fp2s4UJVvT+bfAMAwGWhovVIRau15jtZw4Wq+gxs8g0AAJeDilVruNCK1skbLlTUZ2CTbwAAuAxUpKzhQiuiJ2+4ULF9Dskm3wAAMDcqUNZwof0z6hRF1NTnYZNvAACYFxUn33DhXroWbVGfiU2+AQBgTlSYWhE9S8OFqvpctsl3e3KXVoEAADAHKkqta9EbKlBnabhQVZ+NTb4BAGA+VJBa16L2EM/ZGi5U1Ofzm3y3J3dpFQgAAOdFxag1XGhdi87acKGiPiObfAMAwDyoID2SrWvR175gzaw+68+bfOuaJ3cBAOA8qBBZw4Wv5NkbLlTVZ2WTbwAAOC8qQL7hwsUU0aY+L5t8AwDA+VDxeUlFaMqGCxX1mduTu2zyDQAA94+KTuta9LacsuFCRX1uNvkGAID7RwXngQrPb+W0DRcq6rO3J3f/JdnkGwAA7gcVm9ZwoXUt+pOctuFCVX0HNvkGAID7Q8WmNVxoXYumbrhQVd+jPbnb/nmaTb4BAOC0qNBYw4VvfDG6ZPVd2OQbAABOj4qMNVyYvmvRFvV9nm/y3b6brtnkGwAAjo+KzM8NF3wRugb1ndjkGwAATocKy8sqMBfZcKGqvpdt8v22rmkVCAAAx0FF5aF8TwXmIhsuVNV3Y5NvAAA4LiooreFC61p0sQ0Xqur7sck3AAAcDxWTB/ItFZbW0P1iGy5U1Xdkk28AADgOrYjI1nChdS26+IYLFfU92eQbAACOg4qINVy4iSLa1Hdlk28AADgcFRBruHAVXYu2qO/MJt8AALAfFY9XVUSuruFCVX1vNvkGAIB9qHi0rkVX2XChqr47m3wDAMB2VDha16IP5NU2XKio784m3wAAsA0Vi4cqHq1r0RfyahsuVGzfX7LJNwAA1GiFQgWjNVxo/5x51Q0XKuo3iJt88+QuAADkqEhYw4XWtehpKyT4vJiyyTcAACyjAuEbLlx916It6vdgk28AAFhGBeLmGi5U1W/ynWSTbwAAyFFxeCxvsuFCRf0ubPINAAA5Kgqta9HNNlyoqN+mPbn7lWSTbwAA+AUVhUcqCm1nk5ttuFBVvxGbfAMAwC+oILSGC+2/+d10w4Wq+o3ak7uf6ZxNvgEAbh0VAmu40IroTTdcqKrfiU2+AQBAFeGXhgvtKVSKaFH9Vs83+Za/l2zyDQBwi2jx9w0Xbr5r0Rbb7yXZ5BsA4FbRwt+KKA0XdqrfzDb5/ljXtAoEALgltOi3rkVvqAjQcOEA9duxyTcAwC2iRb91LWr/DyQNFw5Qv9/zTb513p7cpVUgAMChtL+ZyG/9YouIeG61LrW2lk/6UgUwDxRNRJxVrU/P+lIFMA/ZzYqIOIt9qQKYh3iTIiLOZF+qAOYh3qSIiDPZlyqAeYg3KSLiTPalCmAe4k2KiDiTfakCmId4kyIizmRfqgDmId6kJSPZGG9lTNMT49m5XUfiOH+eWSGb1xzlRnGsOfr9tsaX3DJnbawxymXxNUfzluKebMwxvY/3kH2pApiHeJOW9GR5r42x4xbX8OP8cXRux+gobo7yGaN4I87HXPut7OjjkVG84edmVsaYcWzE56Jr+cyMUbyRzbOYz8VYxT1kr7PTvlQBzEO8SUsaWc4bx8Rrb4bPZecxtkQc662QzdlyXtHG2/EYrrFnjiebfwzja/vryrl3D9lrZNd2jPG12JJ+fOU8amTxLJYRx3ljPl4f2b5UAcxDvElLGlnOHOVH8ZF+vD/3euw6O55Sew87xnjUiDF/PLWHvs/e+VWyuabl7RjjFStjM3wuO9r5iNEYi4/yGXGOn5fFY6yqn+vP/bUdj2xfqgDmId6kJdf+gOzJR0Zxjx9TOY6skM1rVsjmZOf37SHvfcjciqPXr5DNyzxk7Ag/xo/dcr4U8y7ls1wWq+rn+vO13BHsSxXAPMSbtOToD4fhr2Penzd8Pmr4a5+P8Sqj+SPX8t61sVk+i0UrY7a49fX8eH+euZavWH2N6rhmhWxec5Qbxb1+TOXcx9aIc8wsl8Uq+nn+3K4bo/wR7EsVwDzEm7Rk9Q9HHBevvZFR3BjN9XGfz+JmhT1zMuLrmEs5s0o2N1odZ9p4O0ZjfO16yWzsHuJr2Otk8eZaruHPR2Rzt5wvxbxL+SyXxbbo5/vzE9uXKoB5iDdpyeofmjguXlf0c/y51+L+aGT56ChuruVHbp23dfxe97xPZY4f48+z6yW3jPVW52XjspjFjSwXY9E4xl+Pzn1sjTjHzHLV2JojsrFHsC9VAPMQb9KS1T8kcVy89kayWMTP3XKMVtg7z8jmZ24Zu0d7fTtWrYwfjRnFM5fGbiGb7/Vj/PnIbExGNmZ0PTqPxly8zszGVGNLGlk8xo5kX6oA5iHepCWNLGdm+Sxm+tzofBTzZNcWs/PoUq65lh953/PWjK8br0dWx42szq+OG7l1vpHlonGcEWP+Oov566XzrdhcP9/HLF6JZRr+Ojs/gX2pApiHeJOWNLKcmeWzmOlz/rySa/hcPMbzaIVsnjnKj+L3rTHKZXFzLb9mZb6R5TJHY0fxqOGvfT7Tj8nO7ehdi43OozEXr6NGFo8xi0eycVEjyx3RvlQBzEO8SUt6Rvkt8abP+XMfa8S41/Ief+3HRLfGo9m4LHafGlnOm40xYnyLa/ONLLdmNi+LeY2tuabl7Ojjho9bbikW8eP8mErM9GS5GNuqJ8b8uCPalyqAeYg3aclIzPlr71rOE2PZOIv53FLMiPmGj0WNLJfpyfLXrpHlTqFnKZ/losahMTtmuYrGKDeKe7Ixe/RkedOT5XfalyqAeYg3KSLiTPalCmAe4k2KiDiTfakCmId4kyIizmRfqgDmId6kiIgz2ZcqgHmINyki4kz2pQpgHuJNiog4k32pApiHeJOuuoc431+vuXX8Xve+z33P2+re99k7D/HI9qUKYB7iTbrb6kJbHWfuGZ+RjfVWxmRW5u3B5mWvNcplVsdF985DPLJ9qQKYh3iTlq0wmpfFvSNi3s8Zeexx0T3zqnOycRazY8xV2Dre8O+FeE/2pQpgHuJNWjYupGvX3pgzfMziMeY1slxzKReNxJy/jsa84WM+l8Uzt4wdufc19s5DPLJ9qQKYh3iTlq2QzWtazoh5cym3ZmVuJOaWrr2WM2Lea/kR2dhD3Psae+chHtm+VAHMQ7xJy8aFde3aa2Q5cym/lGuOyMY2s1w1ZvFGlvOujYn5eF1xjWyOGcnGIN6zfakCmId4k5atMJqXxaNL49ZyjVGuGj8klmlkuWaWy2Jbrb5GHBevEc9kX6oA5iHepJv0i6s/H1kZ01wbN8qP4t44Jl4vxWMsXo+0cXaMbo2ba/lmZUwzjovXiGeyL1UA8xBv0s3aAmvHkWt5bzY2kuXjdcPHLL50vRY31/KZNqeCHz8yy2fEMZl+nOHziGeyL1UA8xBv0l1WFtnKmJFxruFjXp/z55XrUSxaGRMdzdkab2a5UawR45mGncd81MhyiEeyL1UA8xBv0s3awmnEvLmUWzPOtWs7RmPcru0Y40vnIytjoqM5o3gzy2WxUdxiRsyPXBvr8/4c8cj2pQpgHuJNWtaoxn1uRDbH9GT5aEY2Jl43fGzJNbLxMbYUNyPZGDOS5WMsunWMP0c8sn2pApiHeJOuamQ5ryfL36Lxt/D4+Lk0slymkeUQj2RfqgDmId6kiIgz2ZcqgHmINyki4kz2pQpgHuJNiog4k32pApiHeJMiIs5kX6oA5iHepIiIM9mXKoB5iDcpIuJM9qUKYB7iTYqIOJN9qQKYh3iTIiLOZF+qAOYh3qSIiDPZlyqAeYg3KSLiTPalCmAe4k2KiDiTfakCmIcf7+6exhsVEXEGtT790JcqgHnQjflEPstuWkTEc9mK5o93d5/8H9i8/+q2Y/fdAAAAAElFTkSuQmCC">
          <a:extLst>
            <a:ext uri="{FF2B5EF4-FFF2-40B4-BE49-F238E27FC236}">
              <a16:creationId xmlns:a16="http://schemas.microsoft.com/office/drawing/2014/main" id="{B0323215-DDD0-4368-896B-40B025810725}"/>
            </a:ext>
          </a:extLst>
        </xdr:cNvPr>
        <xdr:cNvSpPr>
          <a:spLocks noChangeAspect="1" noChangeArrowheads="1"/>
        </xdr:cNvSpPr>
      </xdr:nvSpPr>
      <xdr:spPr bwMode="auto">
        <a:xfrm>
          <a:off x="2981325" y="559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114300</xdr:rowOff>
    </xdr:to>
    <xdr:sp macro="" textlink="">
      <xdr:nvSpPr>
        <xdr:cNvPr id="3074" name="AutoShape 2" descr="data:image/png;charset=utf-8;base64,iVBORw0KGgoAAAANSUhEUgAAAc4AAAB6CAYAAAA2yrNnAAAAAXNSR0IArs4c6QAAAARnQU1BAACxjwv8YQUAAAAJcEhZcwAADsMAAA7DAcdvqGQAAA4dSURBVHhe7Z0v8CXFEcd/AnECgTiBQEScQCIQJyIQiIgIBAKBQCAQESciEBGpQiAQiIgIBCIiIiICERGBQCAiIhEREREIxAnECaog37mahq6unt3efe/93rz3Pp+qT+1u98z7V3vTdcfSc/fj3d3r8m/yL/L9n+7uXr0DAACAHBXLL1Usf/Iq9m0vpk90/VofCgAAACqOH8XCGdWY7+U/dP6h/LV80KcDAADcHiqKj+Wn8j9WLJfUuGfyS/mR/I1iL/aXAgAAuC1UBF/rBfEbXyyX1Ngf5L/lp7p+Sz7sLwcAAHA7qBA+kn9oRdEXyoqa8438s3xX17/qLwkAAHAbqAC+Ip/Ir2KRrKh5/5V/lR/omid3AQDgdlDhe1kF8H35T/mDL5BVNe+p/Ltsxfh1xV7oLw8AAHC9qOA9lO/1IvjMCuNWNdee3P2jfEPy5C4AAFw3KnYvqvi9K1szhe9bQdyr5rcnd7+WH8v25O5L/W0AAACuDxW6B/ItFb3P5XdWEA9Rr/P8yV35jq5f7m8FAABwXajIvSDfVMH7TP7PCuGh6rXak7uf6/w9yZO7AABwnajI/VoFr/3N8WhFtKnXa60C25O7v9M1rQIBAOD6aAVOha41XCh1LdqiXvP5k7s6/1DHxzry5C4AAFwPKmyvqsDtarhQUa/bntxtTe3bk7tvSloFAgDAdaAC17oW7W64UFGv3VoFtid3P9F1axXIk7sAAHD5qLC1rkUfyN0NF6rq9duTu61V4Dvylf4RAAAALhMVt4cqaK1r0Rdyd8OFqnqP1iqw/S81bPINAACXjQqZNVxom24f1HChqt6HTb4BAODyURGzhguta9FTK3SnVu/FJt8AAHDZqHj5hgtH6VpUVe/HJt8AAHDZqHidpOFCRb0nm3wDAMDlogL2WJ6k4UJVvTebfAMAwOWhotW6Fp2s4UJVvT+bfAMAwGWhovVIRau15jtZw4Wq+gxs8g0AAJeDilVruNCK1skbLlTUZ2CTbwAAuAxUpKzhQiuiJ2+4ULF9Dskm3wAAMDcqUNZwof0z6hRF1NTnYZNvAACYFxUn33DhXroWbVGfiU2+AQBgTlSYWhE9S8OFqvpctsl3e3KXVoEAADAHKkqta9EbKlBnabhQVZ+NTb4BAGA+VJBa16L2EM/ZGi5U1Ofzm3y3J3dpFQgAAOdFxag1XGhdi87acKGiPiObfAMAwDyoID2SrWvR175gzaw+68+bfOuaJ3cBAOA8qBBZw4Wv5NkbLlTVZ2WTbwAAOC8qQL7hwsUU0aY+L5t8AwDA+VDxeUlFaMqGCxX1mduTu2zyDQAA94+KTuta9LacsuFCRX1uNvkGAID7RwXngQrPb+W0DRcq6rO3J3f/JdnkGwAA7gcVm9ZwoXUt+pOctuFCVX0HNvkGAID7Q8WmNVxoXYumbrhQVd+jPbnb/nmaTb4BAOC0qNBYw4VvfDG6ZPVd2OQbAABOj4qMNVyYvmvRFvV9nm/y3b6brtnkGwAAjo+KzM8NF3wRugb1ndjkGwAATocKy8sqMBfZcKGqvpdt8v22rmkVCAAAx0FF5aF8TwXmIhsuVNV3Y5NvAAA4LiooreFC61p0sQ0Xqur7sck3AAAcDxWTB/ItFZbW0P1iGy5U1Xdkk28AADgOrYjI1nChdS26+IYLFfU92eQbAACOg4qINVy4iSLa1Hdlk28AADgcFRBruHAVXYu2qO/MJt8AALAfFY9XVUSuruFCVX1vNvkGAIB9qHi0rkVX2XChqr47m3wDAMB2VDha16IP5NU2XKio784m3wAAsA0Vi4cqHq1r0RfyahsuVGzfX7LJNwAA1GiFQgWjNVxo/5x51Q0XKuo3iJt88+QuAADkqEhYw4XWtehpKyT4vJiyyTcAACyjAuEbLlx916It6vdgk28AAFhGBeLmGi5U1W/ynWSTbwAAyFFxeCxvsuFCRf0ubPINAAA5Kgqta9HNNlyoqN+mPbn7lWSTbwAA+AUVhUcqCm1nk5ttuFBVvxGbfAMAwC+oILSGC+2/+d10w4Wq+o3ak7uf6ZxNvgEAbh0VAmu40IroTTdcqKrfiU2+AQBAFeGXhgvtKVSKaFH9Vs83+Za/l2zyDQBwi2jx9w0Xbr5r0Rbb7yXZ5BsA4FbRwt+KKA0XdqrfzDb5/ljXtAoEALgltOi3rkVvqAjQcOEA9duxyTcAwC2iRb91LWr/DyQNFw5Qv9/zTb513p7cpVUgAMChtL+ZyG/9YouIeG61LrW2lk/6UgUwDxRNRJxVrU/P+lIFMA/ZzYqIOIt9qQKYh3iTIiLOZF+qAOYh3qSIiDPZlyqAeYg3KSLiTPalCmAe4k2KiDiTfakCmId4kyIizmRfqgDmId6kJSPZGG9lTNMT49m5XUfiOH+eWSGb1xzlRnGsOfr9tsaX3DJnbawxymXxNUfzluKebMwxvY/3kH2pApiHeJOW9GR5r42x4xbX8OP8cXRux+gobo7yGaN4I87HXPut7OjjkVG84edmVsaYcWzE56Jr+cyMUbyRzbOYz8VYxT1kr7PTvlQBzEO8SUsaWc4bx8Rrb4bPZecxtkQc662QzdlyXtHG2/EYrrFnjiebfwzja/vryrl3D9lrZNd2jPG12JJ+fOU8amTxLJYRx3ljPl4f2b5UAcxDvElLGlnOHOVH8ZF+vD/3euw6O55Sew87xnjUiDF/PLWHvs/e+VWyuabl7RjjFStjM3wuO9r5iNEYi4/yGXGOn5fFY6yqn+vP/bUdj2xfqgDmId6kJdf+gOzJR0Zxjx9TOY6skM1rVsjmZOf37SHvfcjciqPXr5DNyzxk7Ag/xo/dcr4U8y7ls1wWq+rn+vO13BHsSxXAPMSbtOToD4fhr2Penzd8Pmr4a5+P8Sqj+SPX8t61sVk+i0UrY7a49fX8eH+euZavWH2N6rhmhWxec5Qbxb1+TOXcx9aIc8wsl8Uq+nn+3K4bo/wR7EsVwDzEm7Rk9Q9HHBevvZFR3BjN9XGfz+JmhT1zMuLrmEs5s0o2N1odZ9p4O0ZjfO16yWzsHuJr2Otk8eZaruHPR2Rzt5wvxbxL+SyXxbbo5/vzE9uXKoB5iDdpyeofmjguXlf0c/y51+L+aGT56ChuruVHbp23dfxe97xPZY4f48+z6yW3jPVW52XjspjFjSwXY9E4xl+Pzn1sjTjHzHLV2JojsrFHsC9VAPMQb9KS1T8kcVy89kayWMTP3XKMVtg7z8jmZ24Zu0d7fTtWrYwfjRnFM5fGbiGb7/Vj/PnIbExGNmZ0PTqPxly8zszGVGNLGlk8xo5kX6oA5iHepCWNLGdm+Sxm+tzofBTzZNcWs/PoUq65lh953/PWjK8br0dWx42szq+OG7l1vpHlonGcEWP+Oov566XzrdhcP9/HLF6JZRr+Ojs/gX2pApiHeJOWNLKcmeWzmOlz/rySa/hcPMbzaIVsnjnKj+L3rTHKZXFzLb9mZb6R5TJHY0fxqOGvfT7Tj8nO7ehdi43OozEXr6NGFo8xi0eycVEjyx3RvlQBzEO8SUt6Rvkt8abP+XMfa8S41/Ief+3HRLfGo9m4LHafGlnOm40xYnyLa/ONLLdmNi+LeY2tuabl7Ojjho9bbikW8eP8mErM9GS5GNuqJ8b8uCPalyqAeYg3aclIzPlr71rOE2PZOIv53FLMiPmGj0WNLJfpyfLXrpHlTqFnKZ/losahMTtmuYrGKDeKe7Ixe/RkedOT5XfalyqAeYg3KSLiTPalCmAe4k2KiDiTfakCmId4kyIizmRfqgDmId6kiIgz2ZcqgHmINyki4kz2pQpgHuJNiog4k32pApiHeJOuuoc431+vuXX8Xve+z33P2+re99k7D/HI9qUKYB7iTbrb6kJbHWfuGZ+RjfVWxmRW5u3B5mWvNcplVsdF985DPLJ9qQKYh3iTlq0wmpfFvSNi3s8Zeexx0T3zqnOycRazY8xV2Dre8O+FeE/2pQpgHuJNWjYupGvX3pgzfMziMeY1slxzKReNxJy/jsa84WM+l8Uzt4wdufc19s5DPLJ9qQKYh3iTlq2QzWtazoh5cym3ZmVuJOaWrr2WM2Lea/kR2dhD3Psae+chHtm+VAHMQ7xJy8aFde3aa2Q5cym/lGuOyMY2s1w1ZvFGlvOujYn5eF1xjWyOGcnGIN6zfakCmId4k5atMJqXxaNL49ZyjVGuGj8klmlkuWaWy2Jbrb5GHBevEc9kX6oA5iHepJv0i6s/H1kZ01wbN8qP4t44Jl4vxWMsXo+0cXaMbo2ba/lmZUwzjovXiGeyL1UA8xBv0s3aAmvHkWt5bzY2kuXjdcPHLL50vRY31/KZNqeCHz8yy2fEMZl+nOHziGeyL1UA8xBv0l1WFtnKmJFxruFjXp/z55XrUSxaGRMdzdkab2a5UawR45mGncd81MhyiEeyL1UA8xBv0s3awmnEvLmUWzPOtWs7RmPcru0Y40vnIytjoqM5o3gzy2WxUdxiRsyPXBvr8/4c8cj2pQpgHuJNWtaoxn1uRDbH9GT5aEY2Jl43fGzJNbLxMbYUNyPZGDOS5WMsunWMP0c8sn2pApiHeJOuamQ5ryfL36Lxt/D4+Lk0slymkeUQj2RfqgDmId6kiIgz2ZcqgHmINyki4kz2pQpgHuJNiog4k32pApiHeJMiIs5kX6oA5iHepIiIM9mXKoB5iDcpIuJM9qUKYB7iTYqIOJN9qQKYh3iTIiLOZF+qAOYh3qSIiDPZlyqAeYg3KSLiTPalCmAe4k2KiDiTfakCmIcf7+6exhsVEXEGtT790JcqgHnQjflEPstuWkTEc9mK5o93d5/8H9i8/+q2Y/fdAAAAAElFTkSuQmCC">
          <a:extLst>
            <a:ext uri="{FF2B5EF4-FFF2-40B4-BE49-F238E27FC236}">
              <a16:creationId xmlns:a16="http://schemas.microsoft.com/office/drawing/2014/main" id="{E62D273D-1699-4961-B52F-1D5FE5315A8E}"/>
            </a:ext>
          </a:extLst>
        </xdr:cNvPr>
        <xdr:cNvSpPr>
          <a:spLocks noChangeAspect="1" noChangeArrowheads="1"/>
        </xdr:cNvSpPr>
      </xdr:nvSpPr>
      <xdr:spPr bwMode="auto">
        <a:xfrm>
          <a:off x="2981325" y="559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73"/>
  <sheetViews>
    <sheetView tabSelected="1" view="pageBreakPreview" zoomScaleSheetLayoutView="100" workbookViewId="0"/>
  </sheetViews>
  <sheetFormatPr defaultColWidth="9" defaultRowHeight="13.5"/>
  <cols>
    <col min="1" max="1" width="3.7109375" style="2" customWidth="1"/>
    <col min="2" max="2" width="5.28515625" style="2" customWidth="1"/>
    <col min="3" max="3" width="17.85546875" style="2" customWidth="1"/>
    <col min="4" max="5" width="17.5703125" style="2" customWidth="1"/>
    <col min="6" max="6" width="19" style="2" customWidth="1"/>
    <col min="7" max="7" width="17.5703125" style="2" customWidth="1"/>
    <col min="8" max="8" width="23.5703125" style="2" customWidth="1"/>
    <col min="9" max="9" width="4.28515625" style="2" customWidth="1"/>
    <col min="10" max="10" width="12.42578125" style="2" customWidth="1"/>
    <col min="11" max="11" width="15.42578125" style="2" bestFit="1" customWidth="1"/>
    <col min="12" max="13" width="9" style="2"/>
    <col min="14" max="14" width="15.42578125" style="2" bestFit="1" customWidth="1"/>
    <col min="15" max="15" width="14.28515625" style="2" bestFit="1" customWidth="1"/>
    <col min="16" max="16384" width="9" style="2"/>
  </cols>
  <sheetData>
    <row r="1" spans="1:13" ht="20.25" customHeight="1">
      <c r="A1" s="1"/>
      <c r="B1" s="1"/>
      <c r="C1" s="1"/>
      <c r="D1" s="1"/>
      <c r="E1" s="1"/>
      <c r="F1" s="1"/>
      <c r="G1" s="1"/>
      <c r="H1" s="87" t="s">
        <v>0</v>
      </c>
      <c r="I1" s="87"/>
      <c r="J1" s="1"/>
      <c r="K1" s="1"/>
      <c r="L1" s="1"/>
      <c r="M1" s="1"/>
    </row>
    <row r="2" spans="1:13" ht="26.25" customHeight="1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4"/>
      <c r="K2" s="1"/>
      <c r="L2" s="1"/>
      <c r="M2" s="1"/>
    </row>
    <row r="3" spans="1:13" ht="6" customHeight="1">
      <c r="A3" s="1"/>
      <c r="B3" s="1"/>
      <c r="C3" s="3"/>
      <c r="D3" s="3"/>
      <c r="E3" s="3"/>
      <c r="F3" s="3"/>
      <c r="G3" s="3"/>
      <c r="H3" s="3"/>
      <c r="I3" s="4"/>
      <c r="J3" s="4"/>
      <c r="K3" s="1"/>
      <c r="L3" s="1"/>
      <c r="M3" s="1"/>
    </row>
    <row r="4" spans="1:13" ht="18" customHeight="1">
      <c r="A4" s="1"/>
      <c r="B4" s="1"/>
      <c r="C4" s="1"/>
      <c r="D4" s="1"/>
      <c r="E4" s="1"/>
      <c r="F4" s="1"/>
      <c r="G4" s="1"/>
      <c r="H4" s="88" t="s">
        <v>2</v>
      </c>
      <c r="I4" s="88"/>
      <c r="J4" s="1"/>
      <c r="K4" s="1"/>
      <c r="L4" s="1"/>
      <c r="M4" s="1"/>
    </row>
    <row r="5" spans="1:13" ht="33" customHeight="1">
      <c r="A5" s="89" t="s">
        <v>3</v>
      </c>
      <c r="B5" s="89"/>
      <c r="C5" s="89"/>
      <c r="D5" s="90" t="s">
        <v>4</v>
      </c>
      <c r="E5" s="90"/>
      <c r="F5" s="90"/>
      <c r="G5" s="90"/>
      <c r="H5" s="90"/>
      <c r="I5" s="90"/>
      <c r="J5" s="1"/>
      <c r="K5" s="1"/>
      <c r="L5" s="1"/>
      <c r="M5" s="1"/>
    </row>
    <row r="6" spans="1:13" ht="33" customHeight="1">
      <c r="A6" s="89" t="s">
        <v>5</v>
      </c>
      <c r="B6" s="89"/>
      <c r="C6" s="89"/>
      <c r="D6" s="93" t="s">
        <v>6</v>
      </c>
      <c r="E6" s="94"/>
      <c r="F6" s="94"/>
      <c r="G6" s="94"/>
      <c r="H6" s="94"/>
      <c r="I6" s="95"/>
      <c r="J6" s="1"/>
      <c r="K6" s="1"/>
      <c r="L6" s="1"/>
      <c r="M6" s="1"/>
    </row>
    <row r="7" spans="1:13" ht="33" customHeight="1">
      <c r="A7" s="89" t="s">
        <v>7</v>
      </c>
      <c r="B7" s="89"/>
      <c r="C7" s="89"/>
      <c r="D7" s="91" t="s">
        <v>8</v>
      </c>
      <c r="E7" s="91"/>
      <c r="F7" s="91"/>
      <c r="G7" s="91"/>
      <c r="H7" s="91"/>
      <c r="I7" s="91"/>
      <c r="J7" s="1"/>
      <c r="K7" s="1"/>
      <c r="L7" s="1"/>
      <c r="M7" s="1"/>
    </row>
    <row r="8" spans="1:13" ht="20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2.5" customHeight="1">
      <c r="A9" s="83" t="s">
        <v>9</v>
      </c>
      <c r="B9" s="83"/>
      <c r="C9" s="83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43.5" customHeight="1">
      <c r="A10" s="1"/>
      <c r="B10" s="1"/>
      <c r="C10" s="6" t="s">
        <v>10</v>
      </c>
      <c r="D10" s="84" t="s">
        <v>11</v>
      </c>
      <c r="E10" s="85"/>
      <c r="F10" s="8" t="s">
        <v>12</v>
      </c>
      <c r="G10" s="9" t="s">
        <v>13</v>
      </c>
      <c r="H10" s="1"/>
      <c r="I10" s="1"/>
      <c r="J10" s="1"/>
      <c r="K10" s="1"/>
      <c r="L10" s="1"/>
    </row>
    <row r="11" spans="1:13" ht="30" customHeight="1">
      <c r="A11" s="1"/>
      <c r="B11" s="1"/>
      <c r="C11" s="10">
        <v>10</v>
      </c>
      <c r="D11" s="86">
        <v>3</v>
      </c>
      <c r="E11" s="86"/>
      <c r="F11" s="11">
        <f>D11/C11</f>
        <v>0.3</v>
      </c>
      <c r="G11" s="11" t="str">
        <f>IF(D11&gt;=2,"100％","50％")</f>
        <v>100％</v>
      </c>
      <c r="H11" s="1"/>
      <c r="I11" s="1"/>
      <c r="J11" s="1"/>
      <c r="K11" s="1"/>
      <c r="L11" s="1"/>
    </row>
    <row r="12" spans="1:13" ht="33.75" customHeight="1">
      <c r="A12" s="1"/>
      <c r="B12" s="1"/>
      <c r="C12" s="76" t="s">
        <v>14</v>
      </c>
      <c r="D12" s="76"/>
      <c r="E12" s="76"/>
      <c r="F12" s="76"/>
      <c r="G12" s="76"/>
      <c r="H12" s="76"/>
      <c r="I12" s="76"/>
      <c r="J12" s="1"/>
      <c r="K12" s="1"/>
      <c r="L12" s="1"/>
      <c r="M12" s="1"/>
    </row>
    <row r="13" spans="1:13" ht="15" customHeight="1">
      <c r="A13" s="1"/>
      <c r="B13" s="1"/>
      <c r="C13" s="12"/>
      <c r="D13" s="12"/>
      <c r="E13" s="13"/>
      <c r="F13" s="13"/>
      <c r="G13" s="13"/>
      <c r="H13" s="13"/>
      <c r="I13" s="1"/>
      <c r="J13" s="1"/>
      <c r="K13" s="1"/>
      <c r="L13" s="1"/>
      <c r="M13" s="1"/>
    </row>
    <row r="14" spans="1:13" ht="30" customHeight="1">
      <c r="A14" s="1"/>
      <c r="B14" s="1"/>
      <c r="C14" s="14" t="s">
        <v>15</v>
      </c>
      <c r="D14" s="77" t="s">
        <v>16</v>
      </c>
      <c r="E14" s="78"/>
      <c r="F14" s="79" t="s">
        <v>17</v>
      </c>
      <c r="G14" s="80"/>
      <c r="H14" s="1"/>
      <c r="I14" s="1"/>
      <c r="J14" s="1"/>
      <c r="K14" s="1"/>
      <c r="L14" s="1"/>
      <c r="M14" s="1"/>
    </row>
    <row r="15" spans="1:13" ht="24.75" customHeight="1">
      <c r="A15" s="1"/>
      <c r="B15" s="1"/>
      <c r="C15" s="15" t="s">
        <v>18</v>
      </c>
      <c r="D15" s="81" t="s">
        <v>19</v>
      </c>
      <c r="E15" s="82"/>
      <c r="F15" s="81" t="s">
        <v>19</v>
      </c>
      <c r="G15" s="82"/>
      <c r="H15" s="1"/>
      <c r="I15" s="1"/>
      <c r="J15" s="1"/>
      <c r="K15" s="1"/>
      <c r="L15" s="1"/>
      <c r="M15" s="1"/>
    </row>
    <row r="16" spans="1:13" ht="24.75" customHeight="1">
      <c r="A16" s="1"/>
      <c r="B16" s="1"/>
      <c r="C16" s="15" t="s">
        <v>20</v>
      </c>
      <c r="D16" s="81" t="s">
        <v>21</v>
      </c>
      <c r="E16" s="82"/>
      <c r="F16" s="81" t="s">
        <v>21</v>
      </c>
      <c r="G16" s="82"/>
      <c r="H16" s="1"/>
      <c r="I16" s="1"/>
      <c r="J16" s="1"/>
      <c r="K16" s="1"/>
      <c r="L16" s="1"/>
      <c r="M16" s="1"/>
    </row>
    <row r="17" spans="1:15" ht="24.75" customHeight="1">
      <c r="A17" s="1"/>
      <c r="B17" s="1"/>
      <c r="C17" s="15" t="s">
        <v>22</v>
      </c>
      <c r="D17" s="81" t="s">
        <v>21</v>
      </c>
      <c r="E17" s="82"/>
      <c r="F17" s="81" t="s">
        <v>21</v>
      </c>
      <c r="G17" s="82"/>
      <c r="H17" s="1"/>
      <c r="I17" s="1"/>
      <c r="J17" s="1"/>
      <c r="K17" s="1"/>
      <c r="L17" s="1"/>
      <c r="M17" s="1"/>
      <c r="O17" s="16"/>
    </row>
    <row r="18" spans="1:15" ht="24.75" customHeight="1">
      <c r="A18" s="1"/>
      <c r="B18" s="1"/>
      <c r="C18" s="15" t="s">
        <v>23</v>
      </c>
      <c r="D18" s="96"/>
      <c r="E18" s="97"/>
      <c r="F18" s="96"/>
      <c r="G18" s="97"/>
      <c r="H18" s="1"/>
      <c r="I18" s="1"/>
      <c r="J18" s="1"/>
      <c r="K18" s="1"/>
      <c r="L18" s="1"/>
      <c r="M18" s="1"/>
    </row>
    <row r="19" spans="1:15" ht="24.75" customHeight="1">
      <c r="A19" s="1"/>
      <c r="B19" s="1"/>
      <c r="C19" s="15" t="s">
        <v>24</v>
      </c>
      <c r="D19" s="96"/>
      <c r="E19" s="97"/>
      <c r="F19" s="96"/>
      <c r="G19" s="97"/>
      <c r="H19" s="1"/>
      <c r="I19" s="1"/>
      <c r="J19" s="1"/>
      <c r="K19" s="1"/>
      <c r="L19" s="1"/>
      <c r="M19" s="1"/>
    </row>
    <row r="20" spans="1:15" ht="24.75" customHeight="1">
      <c r="A20" s="1"/>
      <c r="B20" s="1"/>
      <c r="C20" s="15" t="s">
        <v>25</v>
      </c>
      <c r="D20" s="96"/>
      <c r="E20" s="97"/>
      <c r="F20" s="96"/>
      <c r="G20" s="97"/>
      <c r="H20" s="1"/>
      <c r="I20" s="1"/>
      <c r="J20" s="1"/>
      <c r="K20" s="1"/>
      <c r="L20" s="1"/>
      <c r="M20" s="1"/>
      <c r="O20" s="16"/>
    </row>
    <row r="21" spans="1:15" ht="24.75" customHeight="1">
      <c r="A21" s="1"/>
      <c r="B21" s="1"/>
      <c r="C21" s="15" t="s">
        <v>26</v>
      </c>
      <c r="D21" s="96"/>
      <c r="E21" s="97"/>
      <c r="F21" s="96"/>
      <c r="G21" s="97"/>
      <c r="H21" s="1"/>
      <c r="I21" s="1"/>
      <c r="J21" s="1"/>
      <c r="K21" s="1"/>
      <c r="L21" s="1"/>
      <c r="M21" s="1"/>
    </row>
    <row r="22" spans="1:15" ht="24.75" customHeight="1">
      <c r="A22" s="1"/>
      <c r="B22" s="1"/>
      <c r="C22" s="15" t="s">
        <v>27</v>
      </c>
      <c r="D22" s="96"/>
      <c r="E22" s="97"/>
      <c r="F22" s="96"/>
      <c r="G22" s="97"/>
      <c r="H22" s="1"/>
      <c r="I22" s="1"/>
      <c r="J22" s="1"/>
      <c r="K22" s="1"/>
      <c r="L22" s="1"/>
      <c r="M22" s="1"/>
    </row>
    <row r="23" spans="1:15" ht="24.75" customHeight="1">
      <c r="A23" s="1"/>
      <c r="B23" s="1"/>
      <c r="C23" s="15" t="s">
        <v>28</v>
      </c>
      <c r="D23" s="96"/>
      <c r="E23" s="97"/>
      <c r="F23" s="96"/>
      <c r="G23" s="97"/>
      <c r="H23" s="1"/>
      <c r="I23" s="1"/>
      <c r="J23" s="1"/>
      <c r="K23" s="1"/>
      <c r="L23" s="1"/>
      <c r="M23" s="1"/>
      <c r="O23" s="16"/>
    </row>
    <row r="24" spans="1:15" ht="24.75" customHeight="1">
      <c r="A24" s="1"/>
      <c r="B24" s="1"/>
      <c r="C24" s="17" t="s">
        <v>29</v>
      </c>
      <c r="D24" s="96"/>
      <c r="E24" s="97"/>
      <c r="F24" s="96"/>
      <c r="G24" s="97"/>
      <c r="H24" s="1"/>
      <c r="I24" s="1"/>
      <c r="J24" s="1"/>
      <c r="K24" s="1"/>
      <c r="L24" s="1"/>
      <c r="M24" s="1"/>
    </row>
    <row r="25" spans="1:15" ht="1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5" ht="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5" ht="20.25" customHeight="1">
      <c r="A27" s="83" t="s">
        <v>30</v>
      </c>
      <c r="B27" s="83"/>
      <c r="C27" s="83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5" ht="20.25" customHeight="1">
      <c r="A28" s="83" t="s">
        <v>31</v>
      </c>
      <c r="B28" s="83"/>
      <c r="C28" s="83"/>
      <c r="D28" s="18" t="s">
        <v>32</v>
      </c>
      <c r="E28" s="19">
        <v>2.5</v>
      </c>
      <c r="F28" s="18" t="s">
        <v>33</v>
      </c>
      <c r="G28" s="19">
        <v>10</v>
      </c>
      <c r="H28" s="1"/>
      <c r="I28" s="1"/>
      <c r="J28" s="1"/>
      <c r="K28" s="1"/>
      <c r="L28" s="1"/>
      <c r="M28" s="1"/>
    </row>
    <row r="29" spans="1:15" ht="9" customHeight="1">
      <c r="A29" s="5"/>
      <c r="B29" s="5"/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5" ht="24.75" customHeight="1">
      <c r="A30" s="1"/>
      <c r="B30" s="1"/>
      <c r="C30" s="1"/>
      <c r="D30" s="7" t="s">
        <v>34</v>
      </c>
      <c r="E30" s="7" t="s">
        <v>35</v>
      </c>
      <c r="F30" s="20" t="s">
        <v>36</v>
      </c>
      <c r="G30" s="20" t="s">
        <v>37</v>
      </c>
      <c r="H30" s="1"/>
      <c r="I30" s="1"/>
      <c r="J30" s="1"/>
      <c r="K30" s="1"/>
      <c r="L30" s="1"/>
      <c r="M30" s="1"/>
    </row>
    <row r="31" spans="1:15" ht="51" customHeight="1">
      <c r="A31" s="1"/>
      <c r="B31" s="1"/>
      <c r="C31" s="14" t="s">
        <v>38</v>
      </c>
      <c r="D31" s="21">
        <v>2000000</v>
      </c>
      <c r="E31" s="21">
        <v>1000000</v>
      </c>
      <c r="F31" s="22">
        <f>D31-E31</f>
        <v>1000000</v>
      </c>
      <c r="G31" s="22">
        <f>F31*$G$11</f>
        <v>1000000</v>
      </c>
      <c r="H31" s="1"/>
      <c r="I31" s="1"/>
      <c r="J31" s="1"/>
      <c r="K31" s="1"/>
      <c r="L31" s="1"/>
      <c r="M31" s="1"/>
    </row>
    <row r="32" spans="1:15" ht="123" customHeight="1">
      <c r="A32" s="1"/>
      <c r="C32" s="98" t="s">
        <v>39</v>
      </c>
      <c r="D32" s="99"/>
      <c r="E32" s="99"/>
      <c r="F32" s="99"/>
      <c r="G32" s="99"/>
      <c r="H32" s="99"/>
      <c r="I32" s="1"/>
      <c r="J32" s="1"/>
      <c r="K32" s="1"/>
      <c r="L32" s="1"/>
      <c r="M32" s="1"/>
    </row>
    <row r="33" spans="1:14" ht="10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4" ht="11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4" ht="22.5" customHeight="1">
      <c r="A35" s="83" t="s">
        <v>40</v>
      </c>
      <c r="B35" s="83"/>
      <c r="C35" s="83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4" ht="30" customHeight="1">
      <c r="A36" s="1"/>
      <c r="B36" s="1"/>
      <c r="C36" s="7" t="s">
        <v>41</v>
      </c>
      <c r="D36" s="7" t="s">
        <v>42</v>
      </c>
      <c r="E36" s="7" t="s">
        <v>43</v>
      </c>
      <c r="F36" s="7" t="s">
        <v>44</v>
      </c>
      <c r="G36" s="20" t="s">
        <v>45</v>
      </c>
      <c r="H36" s="1"/>
      <c r="I36" s="1"/>
      <c r="J36" s="1"/>
      <c r="K36" s="1"/>
      <c r="L36" s="1"/>
      <c r="M36" s="1"/>
      <c r="N36" s="1"/>
    </row>
    <row r="37" spans="1:14" ht="30" customHeight="1">
      <c r="A37" s="1"/>
      <c r="B37" s="1"/>
      <c r="C37" s="26" t="s">
        <v>46</v>
      </c>
      <c r="D37" s="69">
        <v>45931</v>
      </c>
      <c r="E37" s="69">
        <v>45992</v>
      </c>
      <c r="F37" s="21">
        <v>100000</v>
      </c>
      <c r="G37" s="22">
        <f>F37*$G$11</f>
        <v>100000</v>
      </c>
      <c r="H37" s="1"/>
      <c r="I37" s="1"/>
      <c r="J37" s="1"/>
      <c r="K37" s="1"/>
      <c r="L37" s="1"/>
      <c r="M37" s="1"/>
      <c r="N37" s="1"/>
    </row>
    <row r="38" spans="1:14" ht="30" customHeight="1">
      <c r="A38" s="1"/>
      <c r="B38" s="1"/>
      <c r="C38" s="7" t="s">
        <v>47</v>
      </c>
      <c r="D38" s="69">
        <v>45870</v>
      </c>
      <c r="E38" s="69">
        <v>45992</v>
      </c>
      <c r="F38" s="21">
        <v>100000</v>
      </c>
      <c r="G38" s="22">
        <f t="shared" ref="G38:G39" si="0">F38*$G$11</f>
        <v>100000</v>
      </c>
      <c r="H38" s="1"/>
      <c r="I38" s="1"/>
      <c r="J38" s="1"/>
      <c r="K38" s="1"/>
      <c r="L38" s="1"/>
      <c r="M38" s="1"/>
      <c r="N38" s="1"/>
    </row>
    <row r="39" spans="1:14" ht="30" customHeight="1">
      <c r="A39" s="1"/>
      <c r="B39" s="1"/>
      <c r="C39" s="24"/>
      <c r="D39" s="70"/>
      <c r="E39" s="70"/>
      <c r="F39" s="24"/>
      <c r="G39" s="22">
        <f t="shared" si="0"/>
        <v>0</v>
      </c>
      <c r="H39" s="1"/>
      <c r="I39" s="1"/>
      <c r="J39" s="1"/>
      <c r="K39" s="1"/>
      <c r="L39" s="1"/>
      <c r="M39" s="1"/>
      <c r="N39" s="1"/>
    </row>
    <row r="40" spans="1:14" ht="30" customHeight="1">
      <c r="A40" s="1"/>
      <c r="B40" s="1"/>
      <c r="C40" s="27"/>
      <c r="D40" s="71"/>
      <c r="E40" s="71"/>
      <c r="F40" s="29"/>
      <c r="G40" s="22">
        <f>F40*$G$11</f>
        <v>0</v>
      </c>
      <c r="H40" s="1"/>
      <c r="I40" s="1"/>
      <c r="J40" s="1"/>
      <c r="K40" s="1"/>
      <c r="L40" s="1"/>
      <c r="M40" s="1"/>
      <c r="N40" s="1"/>
    </row>
    <row r="41" spans="1:14" ht="30" customHeight="1">
      <c r="A41" s="1"/>
      <c r="B41" s="1"/>
      <c r="C41" s="28"/>
      <c r="D41" s="71"/>
      <c r="E41" s="71"/>
      <c r="F41" s="30"/>
      <c r="G41" s="22">
        <f t="shared" ref="G41:G42" si="1">F41*$G$11</f>
        <v>0</v>
      </c>
      <c r="H41" s="1"/>
      <c r="I41" s="1"/>
      <c r="J41" s="1"/>
      <c r="K41" s="1"/>
      <c r="L41" s="1"/>
      <c r="M41" s="1"/>
      <c r="N41" s="1"/>
    </row>
    <row r="42" spans="1:14" ht="30" customHeight="1">
      <c r="A42" s="1"/>
      <c r="B42" s="1"/>
      <c r="C42" s="28"/>
      <c r="D42" s="71"/>
      <c r="E42" s="71"/>
      <c r="F42" s="30"/>
      <c r="G42" s="22">
        <f t="shared" si="1"/>
        <v>0</v>
      </c>
      <c r="H42" s="1"/>
      <c r="I42" s="1"/>
      <c r="J42" s="1"/>
      <c r="K42" s="1"/>
      <c r="L42" s="1"/>
      <c r="M42" s="1"/>
      <c r="N42" s="1"/>
    </row>
    <row r="43" spans="1:14" ht="30" customHeight="1">
      <c r="A43" s="1"/>
      <c r="B43" s="1"/>
      <c r="C43" s="27"/>
      <c r="D43" s="71"/>
      <c r="E43" s="71"/>
      <c r="F43" s="29"/>
      <c r="G43" s="22">
        <f>F43*$G$11</f>
        <v>0</v>
      </c>
      <c r="H43" s="1"/>
      <c r="I43" s="1"/>
      <c r="J43" s="1"/>
      <c r="K43" s="1"/>
      <c r="L43" s="1"/>
      <c r="M43" s="1"/>
      <c r="N43" s="1"/>
    </row>
    <row r="44" spans="1:14" ht="30" customHeight="1">
      <c r="A44" s="1"/>
      <c r="B44" s="1"/>
      <c r="C44" s="28"/>
      <c r="D44" s="71"/>
      <c r="E44" s="71"/>
      <c r="F44" s="30"/>
      <c r="G44" s="22">
        <f t="shared" ref="G44:G45" si="2">F44*$G$11</f>
        <v>0</v>
      </c>
      <c r="H44" s="1"/>
      <c r="I44" s="1"/>
      <c r="J44" s="1"/>
      <c r="K44" s="1"/>
      <c r="L44" s="1"/>
      <c r="M44" s="1"/>
      <c r="N44" s="1"/>
    </row>
    <row r="45" spans="1:14" ht="30" customHeight="1">
      <c r="A45" s="1"/>
      <c r="B45" s="1"/>
      <c r="C45" s="28"/>
      <c r="D45" s="71"/>
      <c r="E45" s="71"/>
      <c r="F45" s="30"/>
      <c r="G45" s="22">
        <f t="shared" si="2"/>
        <v>0</v>
      </c>
      <c r="H45" s="1"/>
      <c r="I45" s="1"/>
      <c r="J45" s="1"/>
      <c r="K45" s="1"/>
      <c r="L45" s="1"/>
      <c r="M45" s="1"/>
      <c r="N45" s="1"/>
    </row>
    <row r="46" spans="1:14" ht="30" customHeight="1">
      <c r="A46" s="1"/>
      <c r="B46" s="1"/>
      <c r="C46" s="27"/>
      <c r="D46" s="71"/>
      <c r="E46" s="71"/>
      <c r="F46" s="29"/>
      <c r="G46" s="22">
        <f>F46*$G$11</f>
        <v>0</v>
      </c>
      <c r="H46" s="1"/>
      <c r="I46" s="1"/>
      <c r="J46" s="1"/>
      <c r="K46" s="1"/>
      <c r="L46" s="1"/>
      <c r="M46" s="1"/>
      <c r="N46" s="1"/>
    </row>
    <row r="47" spans="1:14" ht="30" customHeight="1">
      <c r="A47" s="1"/>
      <c r="B47" s="1"/>
      <c r="C47" s="103" t="s">
        <v>48</v>
      </c>
      <c r="D47" s="103"/>
      <c r="E47" s="31"/>
      <c r="F47" s="32">
        <f>SUM(F37:F46)</f>
        <v>200000</v>
      </c>
      <c r="G47" s="33">
        <f>SUM(G37:G46)</f>
        <v>200000</v>
      </c>
      <c r="H47" s="1"/>
      <c r="I47" s="1"/>
      <c r="J47" s="1"/>
      <c r="K47" s="1"/>
      <c r="L47" s="1"/>
      <c r="M47" s="1"/>
      <c r="N47" s="1"/>
    </row>
    <row r="48" spans="1:14" ht="22.5" customHeight="1">
      <c r="A48" s="1"/>
      <c r="B48" s="1"/>
      <c r="C48" s="100" t="s">
        <v>49</v>
      </c>
      <c r="D48" s="101"/>
      <c r="E48" s="101"/>
      <c r="F48" s="101"/>
      <c r="G48" s="102"/>
      <c r="H48" s="102"/>
      <c r="I48" s="1"/>
      <c r="J48" s="1"/>
      <c r="K48" s="1"/>
      <c r="L48" s="1"/>
      <c r="M48" s="1"/>
    </row>
    <row r="49" spans="1:14" ht="4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4" ht="22.5" customHeight="1">
      <c r="A50" s="83" t="s">
        <v>50</v>
      </c>
      <c r="B50" s="83"/>
      <c r="C50" s="83"/>
      <c r="D50" s="1"/>
      <c r="E50" s="1"/>
      <c r="F50" s="1"/>
      <c r="G50" s="1"/>
      <c r="H50" s="1"/>
      <c r="I50" s="1"/>
      <c r="J50" s="1"/>
      <c r="K50" s="34"/>
      <c r="L50" s="1"/>
      <c r="M50" s="1"/>
    </row>
    <row r="51" spans="1:14" ht="30" customHeight="1">
      <c r="A51" s="1"/>
      <c r="B51" s="1"/>
      <c r="C51" s="35" t="s">
        <v>51</v>
      </c>
      <c r="D51" s="35" t="s">
        <v>52</v>
      </c>
      <c r="E51" s="7" t="s">
        <v>53</v>
      </c>
      <c r="F51" s="7" t="s">
        <v>54</v>
      </c>
      <c r="G51" s="23" t="s">
        <v>55</v>
      </c>
      <c r="H51" s="9" t="s">
        <v>56</v>
      </c>
      <c r="I51" s="1"/>
      <c r="J51" s="1"/>
      <c r="K51" s="1"/>
      <c r="L51" s="36"/>
      <c r="M51" s="1"/>
      <c r="N51" s="1"/>
    </row>
    <row r="52" spans="1:14" ht="30" customHeight="1">
      <c r="A52" s="1"/>
      <c r="B52" s="1"/>
      <c r="C52" s="37" t="s">
        <v>57</v>
      </c>
      <c r="D52" s="18" t="s">
        <v>58</v>
      </c>
      <c r="E52" s="73">
        <v>45778</v>
      </c>
      <c r="F52" s="73">
        <v>46082</v>
      </c>
      <c r="G52" s="21">
        <v>100000</v>
      </c>
      <c r="H52" s="22">
        <f t="shared" ref="H52:H61" si="3">G52*$G$11</f>
        <v>100000</v>
      </c>
      <c r="I52" s="1"/>
      <c r="J52" s="1"/>
      <c r="K52" s="1"/>
      <c r="L52" s="34"/>
      <c r="M52" s="1"/>
      <c r="N52" s="1"/>
    </row>
    <row r="53" spans="1:14" ht="30" customHeight="1">
      <c r="A53" s="1"/>
      <c r="B53" s="1"/>
      <c r="C53" s="24"/>
      <c r="D53" s="24"/>
      <c r="E53" s="24"/>
      <c r="F53" s="24"/>
      <c r="G53" s="24"/>
      <c r="H53" s="22">
        <f t="shared" si="3"/>
        <v>0</v>
      </c>
      <c r="I53" s="1"/>
      <c r="J53" s="1"/>
      <c r="K53" s="1"/>
      <c r="L53" s="1"/>
      <c r="M53" s="1"/>
      <c r="N53" s="1"/>
    </row>
    <row r="54" spans="1:14" ht="30" customHeight="1">
      <c r="A54" s="1"/>
      <c r="B54" s="1"/>
      <c r="C54" s="38"/>
      <c r="D54" s="39"/>
      <c r="E54" s="39"/>
      <c r="F54" s="39"/>
      <c r="G54" s="29"/>
      <c r="H54" s="22">
        <f t="shared" si="3"/>
        <v>0</v>
      </c>
      <c r="I54" s="1"/>
      <c r="J54" s="1"/>
      <c r="K54" s="1"/>
      <c r="L54" s="34"/>
      <c r="M54" s="1"/>
      <c r="N54" s="1"/>
    </row>
    <row r="55" spans="1:14" ht="30" customHeight="1">
      <c r="A55" s="1"/>
      <c r="B55" s="1"/>
      <c r="C55" s="40"/>
      <c r="D55" s="40"/>
      <c r="E55" s="40"/>
      <c r="F55" s="40"/>
      <c r="G55" s="29"/>
      <c r="H55" s="22">
        <f t="shared" si="3"/>
        <v>0</v>
      </c>
      <c r="I55" s="1"/>
      <c r="J55" s="1"/>
      <c r="K55" s="1"/>
      <c r="L55" s="1"/>
      <c r="M55" s="1"/>
      <c r="N55" s="1"/>
    </row>
    <row r="56" spans="1:14" ht="30" customHeight="1">
      <c r="A56" s="1"/>
      <c r="B56" s="1"/>
      <c r="C56" s="38"/>
      <c r="D56" s="39"/>
      <c r="E56" s="39"/>
      <c r="F56" s="39"/>
      <c r="G56" s="29"/>
      <c r="H56" s="22">
        <f t="shared" si="3"/>
        <v>0</v>
      </c>
      <c r="I56" s="1"/>
      <c r="J56" s="1"/>
      <c r="K56" s="1"/>
      <c r="L56" s="34"/>
      <c r="M56" s="1"/>
      <c r="N56" s="1"/>
    </row>
    <row r="57" spans="1:14" ht="30" customHeight="1">
      <c r="A57" s="1"/>
      <c r="B57" s="1"/>
      <c r="C57" s="40"/>
      <c r="D57" s="40"/>
      <c r="E57" s="40"/>
      <c r="F57" s="40"/>
      <c r="G57" s="29"/>
      <c r="H57" s="22">
        <f t="shared" si="3"/>
        <v>0</v>
      </c>
      <c r="I57" s="1"/>
      <c r="J57" s="1"/>
      <c r="K57" s="1"/>
      <c r="L57" s="1"/>
      <c r="M57" s="1"/>
      <c r="N57" s="1"/>
    </row>
    <row r="58" spans="1:14" ht="30" customHeight="1">
      <c r="A58" s="1"/>
      <c r="B58" s="1"/>
      <c r="C58" s="38"/>
      <c r="D58" s="39"/>
      <c r="E58" s="39"/>
      <c r="F58" s="39"/>
      <c r="G58" s="29"/>
      <c r="H58" s="22">
        <f t="shared" si="3"/>
        <v>0</v>
      </c>
      <c r="I58" s="1"/>
      <c r="J58" s="1"/>
      <c r="K58" s="1"/>
      <c r="L58" s="34"/>
      <c r="M58" s="1"/>
      <c r="N58" s="1"/>
    </row>
    <row r="59" spans="1:14" ht="30" customHeight="1">
      <c r="A59" s="1"/>
      <c r="B59" s="1"/>
      <c r="C59" s="40"/>
      <c r="D59" s="40"/>
      <c r="E59" s="40"/>
      <c r="F59" s="40"/>
      <c r="G59" s="29"/>
      <c r="H59" s="22">
        <f t="shared" si="3"/>
        <v>0</v>
      </c>
      <c r="I59" s="1"/>
      <c r="J59" s="1"/>
      <c r="K59" s="1"/>
      <c r="L59" s="1"/>
      <c r="M59" s="1"/>
      <c r="N59" s="1"/>
    </row>
    <row r="60" spans="1:14" ht="30" customHeight="1">
      <c r="A60" s="1"/>
      <c r="B60" s="1"/>
      <c r="C60" s="38"/>
      <c r="D60" s="39"/>
      <c r="E60" s="39"/>
      <c r="F60" s="39"/>
      <c r="G60" s="29"/>
      <c r="H60" s="22">
        <f t="shared" si="3"/>
        <v>0</v>
      </c>
      <c r="I60" s="1"/>
      <c r="J60" s="1"/>
      <c r="K60" s="1"/>
      <c r="L60" s="34"/>
      <c r="M60" s="1"/>
      <c r="N60" s="1"/>
    </row>
    <row r="61" spans="1:14" ht="30" customHeight="1">
      <c r="A61" s="1"/>
      <c r="B61" s="1"/>
      <c r="C61" s="40"/>
      <c r="D61" s="40"/>
      <c r="E61" s="40"/>
      <c r="F61" s="40"/>
      <c r="G61" s="29"/>
      <c r="H61" s="22">
        <f t="shared" si="3"/>
        <v>0</v>
      </c>
      <c r="I61" s="1"/>
      <c r="J61" s="1"/>
      <c r="K61" s="1"/>
      <c r="L61" s="1"/>
      <c r="M61" s="1"/>
      <c r="N61" s="1"/>
    </row>
    <row r="62" spans="1:14" ht="30" customHeight="1">
      <c r="A62" s="1"/>
      <c r="B62" s="1"/>
      <c r="C62" s="103" t="s">
        <v>48</v>
      </c>
      <c r="D62" s="103"/>
      <c r="E62" s="41"/>
      <c r="F62" s="41"/>
      <c r="G62" s="32">
        <f>SUM(G52:G61)</f>
        <v>100000</v>
      </c>
      <c r="H62" s="32">
        <f>SUM(H52:H61)</f>
        <v>100000</v>
      </c>
      <c r="I62" s="1"/>
      <c r="J62" s="1"/>
      <c r="K62" s="1"/>
      <c r="L62" s="1"/>
      <c r="M62" s="1"/>
      <c r="N62" s="1"/>
    </row>
    <row r="63" spans="1:14" ht="13.5" customHeight="1">
      <c r="A63" s="1"/>
      <c r="B63" s="1"/>
      <c r="C63" s="42"/>
      <c r="D63" s="42"/>
      <c r="E63" s="1"/>
      <c r="F63" s="1"/>
      <c r="G63" s="1"/>
      <c r="H63" s="43"/>
      <c r="I63" s="1"/>
      <c r="J63" s="1"/>
      <c r="K63" s="1"/>
      <c r="L63" s="1"/>
      <c r="M63" s="1"/>
    </row>
    <row r="64" spans="1:14" ht="4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4" ht="22.5" customHeight="1">
      <c r="A65" s="83" t="s">
        <v>59</v>
      </c>
      <c r="B65" s="83"/>
      <c r="C65" s="83"/>
      <c r="D65" s="1"/>
      <c r="E65" s="1"/>
      <c r="F65" s="1"/>
      <c r="G65" s="44"/>
      <c r="H65" s="1"/>
      <c r="I65" s="1"/>
      <c r="J65" s="1"/>
      <c r="K65" s="1"/>
      <c r="L65" s="1"/>
      <c r="M65" s="1"/>
    </row>
    <row r="66" spans="1:14" ht="30" customHeight="1">
      <c r="A66" s="1"/>
      <c r="B66" s="1"/>
      <c r="C66" s="45"/>
      <c r="D66" s="105" t="s">
        <v>60</v>
      </c>
      <c r="E66" s="105"/>
      <c r="F66" s="1"/>
      <c r="G66" s="46"/>
      <c r="H66" s="47"/>
      <c r="I66" s="1"/>
      <c r="J66" s="48"/>
      <c r="K66" s="1"/>
      <c r="L66" s="1"/>
      <c r="M66" s="1"/>
      <c r="N66" s="49"/>
    </row>
    <row r="67" spans="1:14" ht="30" customHeight="1">
      <c r="A67" s="1"/>
      <c r="B67" s="1"/>
      <c r="C67" s="25" t="s">
        <v>48</v>
      </c>
      <c r="D67" s="117">
        <f>IF(SUM(G31,G47,H62)&gt;2000000,2000000,SUM(G31,G47,H62))</f>
        <v>1300000</v>
      </c>
      <c r="E67" s="117"/>
      <c r="F67" s="1"/>
      <c r="G67" s="1"/>
      <c r="H67" s="50"/>
      <c r="I67" s="1"/>
      <c r="J67" s="1"/>
      <c r="K67" s="1"/>
      <c r="L67" s="1"/>
      <c r="M67" s="1"/>
    </row>
    <row r="68" spans="1:14" ht="21" hidden="1" customHeight="1">
      <c r="A68" s="1"/>
      <c r="B68" s="1"/>
      <c r="C68" s="1"/>
      <c r="D68" s="1"/>
      <c r="E68" s="1"/>
      <c r="F68" s="1"/>
      <c r="G68" s="1"/>
      <c r="H68" s="1"/>
      <c r="I68" s="1"/>
      <c r="J68" s="44">
        <v>45382</v>
      </c>
      <c r="K68" s="44">
        <v>44651</v>
      </c>
      <c r="L68" s="1"/>
      <c r="M68" s="1"/>
    </row>
    <row r="69" spans="1:14" ht="112.5" customHeight="1">
      <c r="A69" s="1"/>
      <c r="B69" s="51" t="s">
        <v>61</v>
      </c>
      <c r="C69" s="104" t="s">
        <v>62</v>
      </c>
      <c r="D69" s="104"/>
      <c r="E69" s="104"/>
      <c r="F69" s="104"/>
      <c r="G69" s="104"/>
      <c r="H69" s="104"/>
      <c r="I69" s="104"/>
      <c r="J69" s="1"/>
      <c r="K69" s="1"/>
      <c r="L69" s="1"/>
      <c r="M69" s="1"/>
      <c r="N69" s="52"/>
    </row>
    <row r="70" spans="1:14" ht="6" customHeight="1">
      <c r="A70" s="1"/>
      <c r="B70" s="1"/>
      <c r="C70" s="53" t="s">
        <v>63</v>
      </c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4" ht="22.5" customHeight="1">
      <c r="A71" s="1"/>
      <c r="B71" s="1"/>
      <c r="C71" s="53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4" ht="22.5" customHeight="1">
      <c r="A72" s="1"/>
      <c r="B72" s="1"/>
      <c r="C72" s="53"/>
      <c r="D72" s="1"/>
      <c r="E72" s="54"/>
      <c r="F72" s="1"/>
      <c r="G72" s="1"/>
      <c r="H72" s="1"/>
      <c r="I72" s="1"/>
      <c r="J72" s="1"/>
      <c r="K72" s="1"/>
      <c r="L72" s="1"/>
      <c r="M72" s="1"/>
    </row>
    <row r="73" spans="1:14" ht="18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</sheetData>
  <sheetProtection sheet="1" objects="1" scenarios="1" selectLockedCells="1" selectUnlockedCells="1"/>
  <mergeCells count="47">
    <mergeCell ref="A35:C35"/>
    <mergeCell ref="C48:H48"/>
    <mergeCell ref="C47:D47"/>
    <mergeCell ref="C69:I69"/>
    <mergeCell ref="A50:C50"/>
    <mergeCell ref="C62:D62"/>
    <mergeCell ref="A65:C65"/>
    <mergeCell ref="D66:E66"/>
    <mergeCell ref="D67:E67"/>
    <mergeCell ref="C32:H32"/>
    <mergeCell ref="A28:C28"/>
    <mergeCell ref="D18:E18"/>
    <mergeCell ref="F18:G18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A27:C27"/>
    <mergeCell ref="D22:E22"/>
    <mergeCell ref="F22:G22"/>
    <mergeCell ref="D23:E23"/>
    <mergeCell ref="F23:G23"/>
    <mergeCell ref="D24:E24"/>
    <mergeCell ref="F24:G24"/>
    <mergeCell ref="A9:C9"/>
    <mergeCell ref="D10:E10"/>
    <mergeCell ref="D11:E11"/>
    <mergeCell ref="H1:I1"/>
    <mergeCell ref="H4:I4"/>
    <mergeCell ref="A5:C5"/>
    <mergeCell ref="D5:I5"/>
    <mergeCell ref="A7:C7"/>
    <mergeCell ref="D7:I7"/>
    <mergeCell ref="A2:I2"/>
    <mergeCell ref="A6:C6"/>
    <mergeCell ref="D6:I6"/>
    <mergeCell ref="C12:I12"/>
    <mergeCell ref="D14:E14"/>
    <mergeCell ref="F14:G14"/>
    <mergeCell ref="D15:E15"/>
    <mergeCell ref="F15:G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72"/>
  <sheetViews>
    <sheetView view="pageBreakPreview" zoomScaleSheetLayoutView="100" workbookViewId="0"/>
  </sheetViews>
  <sheetFormatPr defaultColWidth="9" defaultRowHeight="13.5"/>
  <cols>
    <col min="1" max="1" width="3.7109375" style="2" customWidth="1"/>
    <col min="2" max="2" width="5.28515625" style="2" customWidth="1"/>
    <col min="3" max="3" width="17.85546875" style="2" customWidth="1"/>
    <col min="4" max="5" width="17.5703125" style="2" customWidth="1"/>
    <col min="6" max="6" width="19.140625" style="2" customWidth="1"/>
    <col min="7" max="7" width="17.5703125" style="2" customWidth="1"/>
    <col min="8" max="8" width="23.5703125" style="2" customWidth="1"/>
    <col min="9" max="9" width="4.28515625" style="2" customWidth="1"/>
    <col min="10" max="10" width="12.42578125" style="2" customWidth="1"/>
    <col min="11" max="11" width="15.42578125" style="2" bestFit="1" customWidth="1"/>
    <col min="12" max="13" width="9" style="2"/>
    <col min="14" max="14" width="15.42578125" style="2" bestFit="1" customWidth="1"/>
    <col min="15" max="15" width="14.28515625" style="2" bestFit="1" customWidth="1"/>
    <col min="16" max="16384" width="9" style="2"/>
  </cols>
  <sheetData>
    <row r="1" spans="1:10" ht="20.25" customHeight="1">
      <c r="A1" s="1"/>
      <c r="B1" s="1"/>
      <c r="C1" s="1"/>
      <c r="D1" s="1"/>
      <c r="E1" s="1"/>
      <c r="F1" s="1"/>
      <c r="G1" s="1"/>
      <c r="H1" s="87" t="s">
        <v>0</v>
      </c>
      <c r="I1" s="87"/>
    </row>
    <row r="2" spans="1:10" ht="26.25" customHeight="1">
      <c r="A2" s="92" t="s">
        <v>64</v>
      </c>
      <c r="B2" s="92"/>
      <c r="C2" s="92"/>
      <c r="D2" s="92"/>
      <c r="E2" s="92"/>
      <c r="F2" s="92"/>
      <c r="G2" s="92"/>
      <c r="H2" s="92"/>
      <c r="I2" s="92"/>
      <c r="J2" s="55"/>
    </row>
    <row r="3" spans="1:10" ht="6" customHeight="1">
      <c r="A3" s="1"/>
      <c r="B3" s="1"/>
      <c r="C3" s="3"/>
      <c r="D3" s="3"/>
      <c r="E3" s="3"/>
      <c r="F3" s="3"/>
      <c r="G3" s="3"/>
      <c r="H3" s="3"/>
      <c r="I3" s="4"/>
      <c r="J3" s="55"/>
    </row>
    <row r="4" spans="1:10" ht="18" customHeight="1">
      <c r="A4" s="1"/>
      <c r="B4" s="1"/>
      <c r="C4" s="1"/>
      <c r="D4" s="1"/>
      <c r="E4" s="1"/>
      <c r="F4" s="1"/>
      <c r="G4" s="1"/>
      <c r="H4" s="88" t="s">
        <v>2</v>
      </c>
      <c r="I4" s="88"/>
    </row>
    <row r="5" spans="1:10" ht="33" customHeight="1">
      <c r="A5" s="89" t="s">
        <v>3</v>
      </c>
      <c r="B5" s="89"/>
      <c r="C5" s="89"/>
      <c r="D5" s="111"/>
      <c r="E5" s="111"/>
      <c r="F5" s="111"/>
      <c r="G5" s="111"/>
      <c r="H5" s="111"/>
      <c r="I5" s="111"/>
    </row>
    <row r="6" spans="1:10" ht="33" customHeight="1">
      <c r="A6" s="89" t="s">
        <v>5</v>
      </c>
      <c r="B6" s="89"/>
      <c r="C6" s="89"/>
      <c r="D6" s="114"/>
      <c r="E6" s="115"/>
      <c r="F6" s="115"/>
      <c r="G6" s="115"/>
      <c r="H6" s="115"/>
      <c r="I6" s="116"/>
    </row>
    <row r="7" spans="1:10" ht="33" customHeight="1">
      <c r="A7" s="89" t="s">
        <v>7</v>
      </c>
      <c r="B7" s="89"/>
      <c r="C7" s="89"/>
      <c r="D7" s="112"/>
      <c r="E7" s="112"/>
      <c r="F7" s="112"/>
      <c r="G7" s="112"/>
      <c r="H7" s="112"/>
      <c r="I7" s="112"/>
    </row>
    <row r="8" spans="1:10" ht="20.25" customHeight="1">
      <c r="A8" s="1"/>
      <c r="B8" s="1"/>
      <c r="C8" s="1"/>
      <c r="D8" s="1"/>
      <c r="E8" s="1"/>
      <c r="F8" s="1"/>
      <c r="G8" s="1"/>
      <c r="H8" s="1"/>
      <c r="I8" s="1"/>
    </row>
    <row r="9" spans="1:10" ht="22.5" customHeight="1">
      <c r="A9" s="83" t="s">
        <v>65</v>
      </c>
      <c r="B9" s="83"/>
      <c r="C9" s="83"/>
      <c r="D9" s="1"/>
      <c r="E9" s="1"/>
      <c r="F9" s="1"/>
      <c r="G9" s="1"/>
      <c r="H9" s="1"/>
      <c r="I9" s="1"/>
    </row>
    <row r="10" spans="1:10" ht="34.5" customHeight="1">
      <c r="A10" s="1"/>
      <c r="B10" s="1"/>
      <c r="C10" s="6" t="s">
        <v>10</v>
      </c>
      <c r="D10" s="84" t="s">
        <v>11</v>
      </c>
      <c r="E10" s="85"/>
      <c r="F10" s="8" t="s">
        <v>12</v>
      </c>
      <c r="G10" s="9" t="s">
        <v>13</v>
      </c>
      <c r="H10" s="1"/>
    </row>
    <row r="11" spans="1:10" ht="30" customHeight="1">
      <c r="A11" s="1"/>
      <c r="B11" s="1"/>
      <c r="C11" s="56"/>
      <c r="D11" s="113"/>
      <c r="E11" s="113"/>
      <c r="F11" s="11" t="e">
        <f>D11/C11</f>
        <v>#DIV/0!</v>
      </c>
      <c r="G11" s="11" t="str">
        <f>IF(D11&gt;=2,"100％","50％")</f>
        <v>50％</v>
      </c>
      <c r="H11" s="1"/>
    </row>
    <row r="12" spans="1:10" ht="39" customHeight="1">
      <c r="A12" s="1"/>
      <c r="B12" s="1"/>
      <c r="C12" s="76" t="s">
        <v>66</v>
      </c>
      <c r="D12" s="76"/>
      <c r="E12" s="76"/>
      <c r="F12" s="76"/>
      <c r="G12" s="76"/>
      <c r="H12" s="76"/>
      <c r="I12" s="76"/>
    </row>
    <row r="13" spans="1:10" ht="15" customHeight="1">
      <c r="A13" s="1"/>
      <c r="B13" s="1"/>
      <c r="C13" s="12"/>
      <c r="D13" s="12"/>
      <c r="E13" s="13"/>
      <c r="F13" s="13"/>
      <c r="G13" s="13"/>
      <c r="H13" s="13"/>
      <c r="I13" s="1"/>
    </row>
    <row r="14" spans="1:10" ht="30" customHeight="1">
      <c r="A14" s="1"/>
      <c r="B14" s="1"/>
      <c r="C14" s="14" t="s">
        <v>15</v>
      </c>
      <c r="D14" s="77" t="s">
        <v>16</v>
      </c>
      <c r="E14" s="78"/>
      <c r="F14" s="79" t="s">
        <v>67</v>
      </c>
      <c r="G14" s="80"/>
      <c r="H14" s="1"/>
      <c r="I14" s="1"/>
    </row>
    <row r="15" spans="1:10" ht="24.75" customHeight="1">
      <c r="A15" s="1"/>
      <c r="B15" s="1"/>
      <c r="C15" s="57" t="s">
        <v>18</v>
      </c>
      <c r="D15" s="106"/>
      <c r="E15" s="107"/>
      <c r="F15" s="108"/>
      <c r="G15" s="107"/>
      <c r="H15" s="1"/>
      <c r="I15" s="1"/>
    </row>
    <row r="16" spans="1:10" ht="24.75" customHeight="1">
      <c r="A16" s="1"/>
      <c r="B16" s="1"/>
      <c r="C16" s="15" t="s">
        <v>20</v>
      </c>
      <c r="D16" s="106"/>
      <c r="E16" s="107"/>
      <c r="F16" s="108"/>
      <c r="G16" s="107"/>
      <c r="H16" s="1"/>
      <c r="I16" s="1"/>
    </row>
    <row r="17" spans="1:15" ht="24.75" customHeight="1">
      <c r="A17" s="1"/>
      <c r="B17" s="1"/>
      <c r="C17" s="15" t="s">
        <v>22</v>
      </c>
      <c r="D17" s="106"/>
      <c r="E17" s="107"/>
      <c r="F17" s="108"/>
      <c r="G17" s="107"/>
      <c r="H17" s="1"/>
      <c r="I17" s="1"/>
      <c r="O17" s="16"/>
    </row>
    <row r="18" spans="1:15" ht="24.75" customHeight="1">
      <c r="A18" s="1"/>
      <c r="B18" s="1"/>
      <c r="C18" s="15" t="s">
        <v>23</v>
      </c>
      <c r="D18" s="106"/>
      <c r="E18" s="107"/>
      <c r="F18" s="108"/>
      <c r="G18" s="107"/>
      <c r="H18" s="1"/>
      <c r="I18" s="1"/>
    </row>
    <row r="19" spans="1:15" ht="24.75" customHeight="1">
      <c r="A19" s="1"/>
      <c r="B19" s="1"/>
      <c r="C19" s="15" t="s">
        <v>24</v>
      </c>
      <c r="D19" s="106"/>
      <c r="E19" s="107"/>
      <c r="F19" s="108"/>
      <c r="G19" s="107"/>
      <c r="H19" s="1"/>
      <c r="I19" s="1"/>
    </row>
    <row r="20" spans="1:15" ht="24.75" customHeight="1">
      <c r="A20" s="1"/>
      <c r="B20" s="1"/>
      <c r="C20" s="15" t="s">
        <v>25</v>
      </c>
      <c r="D20" s="106"/>
      <c r="E20" s="107"/>
      <c r="F20" s="108"/>
      <c r="G20" s="107"/>
      <c r="H20" s="1"/>
      <c r="I20" s="1"/>
      <c r="O20" s="16"/>
    </row>
    <row r="21" spans="1:15" ht="24.75" customHeight="1">
      <c r="A21" s="1"/>
      <c r="B21" s="1"/>
      <c r="C21" s="15" t="s">
        <v>26</v>
      </c>
      <c r="D21" s="106"/>
      <c r="E21" s="107"/>
      <c r="F21" s="108"/>
      <c r="G21" s="107"/>
      <c r="H21" s="1"/>
      <c r="I21" s="1"/>
    </row>
    <row r="22" spans="1:15" ht="24.75" customHeight="1">
      <c r="A22" s="1"/>
      <c r="B22" s="1"/>
      <c r="C22" s="15" t="s">
        <v>27</v>
      </c>
      <c r="D22" s="106"/>
      <c r="E22" s="107"/>
      <c r="F22" s="108"/>
      <c r="G22" s="107"/>
      <c r="H22" s="1"/>
      <c r="I22" s="1"/>
    </row>
    <row r="23" spans="1:15" ht="24.75" customHeight="1">
      <c r="A23" s="1"/>
      <c r="B23" s="1"/>
      <c r="C23" s="15" t="s">
        <v>28</v>
      </c>
      <c r="D23" s="106"/>
      <c r="E23" s="107"/>
      <c r="F23" s="108"/>
      <c r="G23" s="107"/>
      <c r="H23" s="1"/>
      <c r="I23" s="1"/>
      <c r="O23" s="16"/>
    </row>
    <row r="24" spans="1:15" ht="24.75" customHeight="1">
      <c r="A24" s="1"/>
      <c r="B24" s="1"/>
      <c r="C24" s="17" t="s">
        <v>29</v>
      </c>
      <c r="D24" s="106"/>
      <c r="E24" s="107"/>
      <c r="F24" s="108"/>
      <c r="G24" s="107"/>
      <c r="H24" s="1"/>
      <c r="I24" s="1"/>
    </row>
    <row r="25" spans="1:15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15" ht="15" customHeight="1">
      <c r="A26" s="1"/>
      <c r="B26" s="1"/>
      <c r="C26" s="1"/>
      <c r="D26" s="1"/>
      <c r="E26" s="58"/>
      <c r="F26" s="1"/>
      <c r="G26" s="1"/>
      <c r="H26" s="1"/>
      <c r="I26" s="1"/>
    </row>
    <row r="27" spans="1:15" ht="20.25" customHeight="1">
      <c r="A27" s="83" t="s">
        <v>30</v>
      </c>
      <c r="B27" s="83"/>
      <c r="C27" s="83"/>
      <c r="D27" s="1"/>
      <c r="E27" s="1"/>
      <c r="F27" s="1"/>
      <c r="G27" s="1"/>
      <c r="H27" s="1"/>
      <c r="I27" s="1"/>
    </row>
    <row r="28" spans="1:15" ht="20.25" customHeight="1">
      <c r="A28" s="83" t="s">
        <v>31</v>
      </c>
      <c r="B28" s="83"/>
      <c r="C28" s="83"/>
      <c r="D28" s="18" t="s">
        <v>68</v>
      </c>
      <c r="E28" s="59"/>
      <c r="F28" s="18" t="s">
        <v>69</v>
      </c>
      <c r="G28" s="59"/>
      <c r="H28" s="1"/>
      <c r="I28" s="1"/>
    </row>
    <row r="29" spans="1:15" ht="9" customHeight="1">
      <c r="A29" s="5"/>
      <c r="B29" s="5"/>
      <c r="C29" s="5"/>
      <c r="D29" s="1"/>
      <c r="E29" s="1"/>
      <c r="F29" s="1"/>
      <c r="G29" s="1"/>
      <c r="H29" s="1"/>
      <c r="I29" s="1"/>
    </row>
    <row r="30" spans="1:15" ht="24.75" customHeight="1">
      <c r="A30" s="1"/>
      <c r="B30" s="1"/>
      <c r="C30" s="1"/>
      <c r="D30" s="7" t="s">
        <v>34</v>
      </c>
      <c r="E30" s="7" t="s">
        <v>70</v>
      </c>
      <c r="F30" s="20" t="s">
        <v>36</v>
      </c>
      <c r="G30" s="20" t="s">
        <v>37</v>
      </c>
      <c r="H30" s="1"/>
      <c r="I30" s="1"/>
    </row>
    <row r="31" spans="1:15" ht="50.25" customHeight="1">
      <c r="A31" s="1"/>
      <c r="B31" s="1"/>
      <c r="C31" s="14" t="s">
        <v>71</v>
      </c>
      <c r="D31" s="60"/>
      <c r="E31" s="60"/>
      <c r="F31" s="22">
        <f>D31-E31</f>
        <v>0</v>
      </c>
      <c r="G31" s="22">
        <f>F31*$G$11</f>
        <v>0</v>
      </c>
      <c r="H31" s="1"/>
      <c r="I31" s="1"/>
    </row>
    <row r="32" spans="1:15" ht="132" customHeight="1">
      <c r="A32" s="1"/>
      <c r="B32" s="1"/>
      <c r="C32" s="98" t="s">
        <v>72</v>
      </c>
      <c r="D32" s="99"/>
      <c r="E32" s="99"/>
      <c r="F32" s="99"/>
      <c r="G32" s="99"/>
      <c r="H32" s="99"/>
      <c r="I32" s="1"/>
      <c r="J32" s="1"/>
      <c r="K32" s="1"/>
      <c r="L32" s="1"/>
      <c r="M32" s="1"/>
    </row>
    <row r="33" spans="1:10" ht="10.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10" ht="11.25" customHeight="1">
      <c r="A34" s="1"/>
      <c r="B34" s="1"/>
      <c r="C34" s="1"/>
      <c r="D34" s="1"/>
      <c r="E34" s="1"/>
      <c r="F34" s="1"/>
      <c r="G34" s="1"/>
      <c r="H34" s="1"/>
      <c r="I34" s="1"/>
    </row>
    <row r="35" spans="1:10" ht="22.5" customHeight="1">
      <c r="A35" s="83" t="s">
        <v>40</v>
      </c>
      <c r="B35" s="83"/>
      <c r="C35" s="83"/>
      <c r="D35" s="1"/>
      <c r="E35" s="1"/>
      <c r="F35" s="1"/>
      <c r="G35" s="1"/>
      <c r="H35" s="1"/>
      <c r="I35" s="1"/>
    </row>
    <row r="36" spans="1:10" ht="30" customHeight="1">
      <c r="A36" s="1"/>
      <c r="B36" s="1"/>
      <c r="C36" s="7" t="s">
        <v>41</v>
      </c>
      <c r="D36" s="7" t="s">
        <v>42</v>
      </c>
      <c r="E36" s="7" t="s">
        <v>43</v>
      </c>
      <c r="F36" s="7" t="s">
        <v>73</v>
      </c>
      <c r="G36" s="20" t="s">
        <v>45</v>
      </c>
      <c r="H36" s="1"/>
      <c r="I36" s="1"/>
      <c r="J36" s="1"/>
    </row>
    <row r="37" spans="1:10" ht="30" customHeight="1">
      <c r="A37" s="1"/>
      <c r="B37" s="1"/>
      <c r="C37" s="61"/>
      <c r="D37" s="72"/>
      <c r="E37" s="72"/>
      <c r="F37" s="60"/>
      <c r="G37" s="22">
        <f>F37*$G$11</f>
        <v>0</v>
      </c>
      <c r="H37" s="1"/>
      <c r="I37" s="1"/>
      <c r="J37" s="1"/>
    </row>
    <row r="38" spans="1:10" ht="30" customHeight="1">
      <c r="A38" s="1"/>
      <c r="B38" s="1"/>
      <c r="C38" s="62"/>
      <c r="D38" s="72"/>
      <c r="E38" s="72"/>
      <c r="F38" s="63"/>
      <c r="G38" s="22">
        <f t="shared" ref="G38:G39" si="0">F38*$G$11</f>
        <v>0</v>
      </c>
      <c r="H38" s="1"/>
      <c r="I38" s="1"/>
      <c r="J38" s="1"/>
    </row>
    <row r="39" spans="1:10" ht="30" customHeight="1">
      <c r="A39" s="1"/>
      <c r="B39" s="1"/>
      <c r="C39" s="62"/>
      <c r="D39" s="72"/>
      <c r="E39" s="72"/>
      <c r="F39" s="63"/>
      <c r="G39" s="22">
        <f t="shared" si="0"/>
        <v>0</v>
      </c>
      <c r="H39" s="1"/>
      <c r="I39" s="1"/>
      <c r="J39" s="1"/>
    </row>
    <row r="40" spans="1:10" ht="30" customHeight="1">
      <c r="A40" s="1"/>
      <c r="B40" s="1"/>
      <c r="C40" s="61"/>
      <c r="D40" s="72"/>
      <c r="E40" s="72"/>
      <c r="F40" s="60"/>
      <c r="G40" s="22">
        <f>F40*$G$11</f>
        <v>0</v>
      </c>
      <c r="H40" s="1"/>
      <c r="I40" s="1"/>
      <c r="J40" s="1"/>
    </row>
    <row r="41" spans="1:10" ht="30" customHeight="1">
      <c r="A41" s="1"/>
      <c r="B41" s="1"/>
      <c r="C41" s="62"/>
      <c r="D41" s="72"/>
      <c r="E41" s="72"/>
      <c r="F41" s="63"/>
      <c r="G41" s="22">
        <f t="shared" ref="G41:G42" si="1">F41*$G$11</f>
        <v>0</v>
      </c>
      <c r="H41" s="1"/>
      <c r="I41" s="1"/>
      <c r="J41" s="1"/>
    </row>
    <row r="42" spans="1:10" ht="30" customHeight="1">
      <c r="A42" s="1"/>
      <c r="B42" s="1"/>
      <c r="C42" s="62"/>
      <c r="D42" s="72"/>
      <c r="E42" s="72"/>
      <c r="F42" s="63"/>
      <c r="G42" s="22">
        <f t="shared" si="1"/>
        <v>0</v>
      </c>
      <c r="H42" s="1"/>
      <c r="I42" s="1"/>
      <c r="J42" s="1"/>
    </row>
    <row r="43" spans="1:10" ht="30" customHeight="1">
      <c r="A43" s="1"/>
      <c r="B43" s="1"/>
      <c r="C43" s="61"/>
      <c r="D43" s="72"/>
      <c r="E43" s="72"/>
      <c r="F43" s="60"/>
      <c r="G43" s="22">
        <f>F43*$G$11</f>
        <v>0</v>
      </c>
      <c r="H43" s="1"/>
      <c r="I43" s="1"/>
      <c r="J43" s="1"/>
    </row>
    <row r="44" spans="1:10" ht="30" customHeight="1">
      <c r="A44" s="1"/>
      <c r="B44" s="1"/>
      <c r="C44" s="62"/>
      <c r="D44" s="72"/>
      <c r="E44" s="72"/>
      <c r="F44" s="63"/>
      <c r="G44" s="22">
        <f t="shared" ref="G44:G45" si="2">F44*$G$11</f>
        <v>0</v>
      </c>
      <c r="H44" s="1"/>
      <c r="I44" s="1"/>
      <c r="J44" s="1"/>
    </row>
    <row r="45" spans="1:10" ht="30" customHeight="1">
      <c r="A45" s="1"/>
      <c r="B45" s="1"/>
      <c r="C45" s="62"/>
      <c r="D45" s="72"/>
      <c r="E45" s="72"/>
      <c r="F45" s="63"/>
      <c r="G45" s="22">
        <f t="shared" si="2"/>
        <v>0</v>
      </c>
      <c r="H45" s="1"/>
      <c r="I45" s="1"/>
      <c r="J45" s="1"/>
    </row>
    <row r="46" spans="1:10" ht="30" customHeight="1">
      <c r="A46" s="1"/>
      <c r="B46" s="1"/>
      <c r="C46" s="61"/>
      <c r="D46" s="72"/>
      <c r="E46" s="72"/>
      <c r="F46" s="60"/>
      <c r="G46" s="22">
        <f>F46*$G$11</f>
        <v>0</v>
      </c>
      <c r="H46" s="1"/>
      <c r="I46" s="1"/>
      <c r="J46" s="1"/>
    </row>
    <row r="47" spans="1:10" ht="30" customHeight="1">
      <c r="A47" s="1"/>
      <c r="B47" s="1"/>
      <c r="C47" s="109" t="s">
        <v>48</v>
      </c>
      <c r="D47" s="110"/>
      <c r="E47" s="31"/>
      <c r="F47" s="32">
        <f>SUM(F37:F46)</f>
        <v>0</v>
      </c>
      <c r="G47" s="33">
        <f>SUM(G37:G46)</f>
        <v>0</v>
      </c>
      <c r="H47" s="1"/>
      <c r="I47" s="1"/>
      <c r="J47" s="1"/>
    </row>
    <row r="48" spans="1:10" ht="22.5" customHeight="1">
      <c r="A48" s="1"/>
      <c r="B48" s="1"/>
      <c r="C48" s="100" t="s">
        <v>49</v>
      </c>
      <c r="D48" s="101"/>
      <c r="E48" s="101"/>
      <c r="F48" s="101"/>
      <c r="G48" s="102"/>
      <c r="H48" s="102"/>
      <c r="I48" s="1"/>
    </row>
    <row r="49" spans="1:12" ht="4.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12" ht="22.5" customHeight="1">
      <c r="A50" s="83" t="s">
        <v>50</v>
      </c>
      <c r="B50" s="83"/>
      <c r="C50" s="83"/>
      <c r="D50" s="1"/>
      <c r="E50" s="1"/>
      <c r="F50" s="1"/>
      <c r="G50" s="1"/>
      <c r="H50" s="1"/>
      <c r="I50" s="1"/>
      <c r="K50" s="16"/>
    </row>
    <row r="51" spans="1:12" ht="30" customHeight="1">
      <c r="A51" s="1"/>
      <c r="B51" s="1"/>
      <c r="C51" s="35" t="s">
        <v>51</v>
      </c>
      <c r="D51" s="35" t="s">
        <v>52</v>
      </c>
      <c r="E51" s="7" t="s">
        <v>53</v>
      </c>
      <c r="F51" s="7" t="s">
        <v>54</v>
      </c>
      <c r="G51" s="23" t="s">
        <v>55</v>
      </c>
      <c r="H51" s="9" t="s">
        <v>56</v>
      </c>
      <c r="I51" s="1"/>
      <c r="J51" s="1"/>
      <c r="L51" s="64"/>
    </row>
    <row r="52" spans="1:12" ht="30" customHeight="1">
      <c r="A52" s="1"/>
      <c r="B52" s="1"/>
      <c r="C52" s="74"/>
      <c r="D52" s="74"/>
      <c r="E52" s="75"/>
      <c r="F52" s="75"/>
      <c r="G52" s="60"/>
      <c r="H52" s="22">
        <f t="shared" ref="H52:H61" si="3">G52*$G$11</f>
        <v>0</v>
      </c>
      <c r="I52" s="1"/>
      <c r="J52" s="1"/>
      <c r="L52" s="16"/>
    </row>
    <row r="53" spans="1:12" ht="30" customHeight="1">
      <c r="A53" s="1"/>
      <c r="B53" s="1"/>
      <c r="C53" s="62"/>
      <c r="D53" s="62"/>
      <c r="E53" s="72"/>
      <c r="F53" s="72"/>
      <c r="G53" s="60"/>
      <c r="H53" s="22">
        <f t="shared" si="3"/>
        <v>0</v>
      </c>
      <c r="I53" s="1"/>
      <c r="J53" s="1"/>
    </row>
    <row r="54" spans="1:12" ht="30" customHeight="1">
      <c r="A54" s="1"/>
      <c r="B54" s="1"/>
      <c r="C54" s="74"/>
      <c r="D54" s="74"/>
      <c r="E54" s="75"/>
      <c r="F54" s="75"/>
      <c r="G54" s="60"/>
      <c r="H54" s="22">
        <f t="shared" si="3"/>
        <v>0</v>
      </c>
      <c r="I54" s="1"/>
      <c r="J54" s="1"/>
      <c r="L54" s="16"/>
    </row>
    <row r="55" spans="1:12" ht="30" customHeight="1">
      <c r="A55" s="1"/>
      <c r="B55" s="1"/>
      <c r="C55" s="62"/>
      <c r="D55" s="62"/>
      <c r="E55" s="72"/>
      <c r="F55" s="72"/>
      <c r="G55" s="60"/>
      <c r="H55" s="22">
        <f t="shared" si="3"/>
        <v>0</v>
      </c>
      <c r="I55" s="1"/>
      <c r="J55" s="1"/>
    </row>
    <row r="56" spans="1:12" ht="30" customHeight="1">
      <c r="A56" s="1"/>
      <c r="B56" s="1"/>
      <c r="C56" s="74"/>
      <c r="D56" s="74"/>
      <c r="E56" s="75"/>
      <c r="F56" s="75"/>
      <c r="G56" s="60"/>
      <c r="H56" s="22">
        <f t="shared" si="3"/>
        <v>0</v>
      </c>
      <c r="I56" s="1"/>
      <c r="J56" s="1"/>
      <c r="L56" s="16"/>
    </row>
    <row r="57" spans="1:12" ht="30" customHeight="1">
      <c r="A57" s="1"/>
      <c r="B57" s="1"/>
      <c r="C57" s="62"/>
      <c r="D57" s="62"/>
      <c r="E57" s="72"/>
      <c r="F57" s="72"/>
      <c r="G57" s="60"/>
      <c r="H57" s="22">
        <f t="shared" si="3"/>
        <v>0</v>
      </c>
      <c r="I57" s="1"/>
      <c r="J57" s="1"/>
    </row>
    <row r="58" spans="1:12" ht="30" customHeight="1">
      <c r="A58" s="1"/>
      <c r="B58" s="1"/>
      <c r="C58" s="74"/>
      <c r="D58" s="74"/>
      <c r="E58" s="75"/>
      <c r="F58" s="75"/>
      <c r="G58" s="60"/>
      <c r="H58" s="22">
        <f t="shared" si="3"/>
        <v>0</v>
      </c>
      <c r="I58" s="1"/>
      <c r="J58" s="1"/>
      <c r="L58" s="16"/>
    </row>
    <row r="59" spans="1:12" ht="30" customHeight="1">
      <c r="A59" s="1"/>
      <c r="B59" s="1"/>
      <c r="C59" s="62"/>
      <c r="D59" s="62"/>
      <c r="E59" s="72"/>
      <c r="F59" s="72"/>
      <c r="G59" s="60"/>
      <c r="H59" s="22">
        <f t="shared" si="3"/>
        <v>0</v>
      </c>
      <c r="I59" s="1"/>
      <c r="J59" s="1"/>
    </row>
    <row r="60" spans="1:12" ht="30" customHeight="1">
      <c r="A60" s="1"/>
      <c r="B60" s="1"/>
      <c r="C60" s="74"/>
      <c r="D60" s="74"/>
      <c r="E60" s="75"/>
      <c r="F60" s="75"/>
      <c r="G60" s="60"/>
      <c r="H60" s="22">
        <f t="shared" si="3"/>
        <v>0</v>
      </c>
      <c r="I60" s="1"/>
      <c r="J60" s="1"/>
      <c r="L60" s="16"/>
    </row>
    <row r="61" spans="1:12" ht="30" customHeight="1">
      <c r="A61" s="1"/>
      <c r="B61" s="1"/>
      <c r="C61" s="62"/>
      <c r="D61" s="62"/>
      <c r="E61" s="72"/>
      <c r="F61" s="72"/>
      <c r="G61" s="60"/>
      <c r="H61" s="22">
        <f t="shared" si="3"/>
        <v>0</v>
      </c>
      <c r="I61" s="1"/>
      <c r="J61" s="1"/>
    </row>
    <row r="62" spans="1:12" ht="30" customHeight="1">
      <c r="A62" s="1"/>
      <c r="B62" s="1"/>
      <c r="C62" s="103" t="s">
        <v>48</v>
      </c>
      <c r="D62" s="103"/>
      <c r="E62" s="41"/>
      <c r="F62" s="41"/>
      <c r="G62" s="32">
        <f>SUM(G52:G61)</f>
        <v>0</v>
      </c>
      <c r="H62" s="32">
        <f>SUM(H52:H61)</f>
        <v>0</v>
      </c>
      <c r="I62" s="1"/>
      <c r="J62" s="1"/>
    </row>
    <row r="63" spans="1:12" ht="18.75" customHeight="1">
      <c r="A63" s="1"/>
      <c r="B63" s="1"/>
      <c r="C63" s="100" t="s">
        <v>49</v>
      </c>
      <c r="D63" s="101"/>
      <c r="E63" s="101"/>
      <c r="F63" s="101"/>
      <c r="G63" s="102"/>
      <c r="H63" s="102"/>
      <c r="I63" s="1"/>
    </row>
    <row r="64" spans="1:12" ht="4.5" customHeight="1">
      <c r="A64" s="1"/>
      <c r="B64" s="1"/>
      <c r="C64" s="1"/>
      <c r="D64" s="1"/>
      <c r="E64" s="1"/>
      <c r="F64" s="1"/>
      <c r="G64" s="1"/>
      <c r="H64" s="1"/>
      <c r="I64" s="1"/>
    </row>
    <row r="65" spans="1:14" ht="22.5" customHeight="1">
      <c r="A65" s="83" t="s">
        <v>74</v>
      </c>
      <c r="B65" s="83"/>
      <c r="C65" s="83"/>
      <c r="D65" s="1"/>
      <c r="E65" s="1"/>
      <c r="F65" s="1"/>
      <c r="G65" s="44"/>
      <c r="H65" s="1"/>
      <c r="I65" s="1"/>
    </row>
    <row r="66" spans="1:14" ht="30" customHeight="1">
      <c r="A66" s="1"/>
      <c r="B66" s="1"/>
      <c r="C66" s="45"/>
      <c r="D66" s="105" t="s">
        <v>60</v>
      </c>
      <c r="E66" s="105"/>
      <c r="F66" s="1"/>
      <c r="G66" s="46"/>
      <c r="H66" s="47"/>
      <c r="I66" s="1"/>
      <c r="J66" s="65"/>
      <c r="N66" s="49"/>
    </row>
    <row r="67" spans="1:14" ht="30" customHeight="1">
      <c r="A67" s="1"/>
      <c r="B67" s="1"/>
      <c r="C67" s="25" t="s">
        <v>48</v>
      </c>
      <c r="D67" s="117">
        <f>IF(SUM(G31,G47,H62)&gt;2000000,2000000,SUM(G31,G47,H62))</f>
        <v>0</v>
      </c>
      <c r="E67" s="117"/>
      <c r="F67" s="1"/>
      <c r="G67" s="1"/>
      <c r="H67" s="50"/>
      <c r="I67" s="1"/>
    </row>
    <row r="68" spans="1:14" ht="18.75" hidden="1">
      <c r="A68" s="1"/>
      <c r="B68" s="1"/>
      <c r="C68" s="1"/>
      <c r="D68" s="1"/>
      <c r="E68" s="1"/>
      <c r="F68" s="1"/>
      <c r="G68" s="1"/>
      <c r="H68" s="1"/>
      <c r="I68" s="1"/>
      <c r="J68" s="66">
        <v>45382</v>
      </c>
      <c r="K68" s="66">
        <v>44651</v>
      </c>
    </row>
    <row r="69" spans="1:14" ht="108.75" customHeight="1">
      <c r="A69" s="1"/>
      <c r="B69" s="51" t="s">
        <v>61</v>
      </c>
      <c r="C69" s="104" t="s">
        <v>75</v>
      </c>
      <c r="D69" s="104"/>
      <c r="E69" s="104"/>
      <c r="F69" s="104"/>
      <c r="G69" s="104"/>
      <c r="H69" s="104"/>
      <c r="I69" s="104"/>
      <c r="N69" s="52"/>
    </row>
    <row r="70" spans="1:14" ht="6" customHeight="1">
      <c r="C70" s="67" t="s">
        <v>63</v>
      </c>
    </row>
    <row r="71" spans="1:14" ht="22.5" customHeight="1">
      <c r="C71" s="67"/>
    </row>
    <row r="72" spans="1:14" ht="22.5" customHeight="1">
      <c r="C72" s="67"/>
      <c r="E72" s="68"/>
    </row>
  </sheetData>
  <sheetProtection sheet="1" formatCells="0" formatRows="0" insertRows="0"/>
  <protectedRanges>
    <protectedRange sqref="D31:E31 C11:E11 D15:G24 E28 G28 C37:F46 C52:G61 D5:I7" name="範囲1"/>
  </protectedRanges>
  <mergeCells count="48">
    <mergeCell ref="F24:G24"/>
    <mergeCell ref="D20:E20"/>
    <mergeCell ref="F20:G20"/>
    <mergeCell ref="D21:E21"/>
    <mergeCell ref="F21:G21"/>
    <mergeCell ref="D22:E22"/>
    <mergeCell ref="F22:G22"/>
    <mergeCell ref="C12:I12"/>
    <mergeCell ref="H1:I1"/>
    <mergeCell ref="A2:I2"/>
    <mergeCell ref="H4:I4"/>
    <mergeCell ref="A5:C5"/>
    <mergeCell ref="D5:I5"/>
    <mergeCell ref="A7:C7"/>
    <mergeCell ref="D7:I7"/>
    <mergeCell ref="A9:C9"/>
    <mergeCell ref="D10:E10"/>
    <mergeCell ref="D11:E11"/>
    <mergeCell ref="A6:C6"/>
    <mergeCell ref="D6:I6"/>
    <mergeCell ref="D14:E14"/>
    <mergeCell ref="F14:G14"/>
    <mergeCell ref="D15:E15"/>
    <mergeCell ref="F15:G15"/>
    <mergeCell ref="D16:E16"/>
    <mergeCell ref="F16:G16"/>
    <mergeCell ref="A50:C50"/>
    <mergeCell ref="D17:E17"/>
    <mergeCell ref="F17:G17"/>
    <mergeCell ref="A27:C27"/>
    <mergeCell ref="A28:C28"/>
    <mergeCell ref="A35:C35"/>
    <mergeCell ref="C47:D47"/>
    <mergeCell ref="C48:H48"/>
    <mergeCell ref="D18:E18"/>
    <mergeCell ref="F18:G18"/>
    <mergeCell ref="D19:E19"/>
    <mergeCell ref="F19:G19"/>
    <mergeCell ref="D23:E23"/>
    <mergeCell ref="F23:G23"/>
    <mergeCell ref="D24:E24"/>
    <mergeCell ref="C32:H32"/>
    <mergeCell ref="C62:D62"/>
    <mergeCell ref="A65:C65"/>
    <mergeCell ref="D66:E66"/>
    <mergeCell ref="D67:E67"/>
    <mergeCell ref="C69:I69"/>
    <mergeCell ref="C63:H63"/>
  </mergeCells>
  <phoneticPr fontId="3"/>
  <conditionalFormatting sqref="D31:E31">
    <cfRule type="containsBlanks" dxfId="1" priority="1">
      <formula>LEN(TRIM(D31))=0</formula>
    </cfRule>
  </conditionalFormatting>
  <conditionalFormatting sqref="D5:I7 C11:E11 D15:G24 E28 G28 C37:F46 C52:G61">
    <cfRule type="containsBlanks" dxfId="0" priority="2">
      <formula>LEN(TRIM(C5))=0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car_mg5@d.frontier-di.co.jp</cp:lastModifiedBy>
  <cp:revision/>
  <dcterms:created xsi:type="dcterms:W3CDTF">2015-01-05T10:10:56Z</dcterms:created>
  <dcterms:modified xsi:type="dcterms:W3CDTF">2025-05-29T02:43:34Z</dcterms:modified>
  <cp:category/>
  <cp:contentStatus/>
</cp:coreProperties>
</file>